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kreavet.sharepoint.com/sites/Kreavet/Gedeelde documenten/DISCONTOOLS 3.0/ToDo/New disease_documents/Brucellosis/"/>
    </mc:Choice>
  </mc:AlternateContent>
  <xr:revisionPtr revIDLastSave="103" documentId="13_ncr:1_{B7DBC7D2-23CF-1440-A13A-5A86CDD4D20A}" xr6:coauthVersionLast="47" xr6:coauthVersionMax="47" xr10:uidLastSave="{90EFBBCF-09BC-4DA3-8A97-55FCB0B57080}"/>
  <bookViews>
    <workbookView xWindow="970" yWindow="80" windowWidth="18100" windowHeight="11200" xr2:uid="{00000000-000D-0000-FFFF-FFFF00000000}"/>
  </bookViews>
  <sheets>
    <sheet name="General info" sheetId="4" r:id="rId1"/>
    <sheet name="PS" sheetId="1" r:id="rId2"/>
    <sheet name="GA-cattle" sheetId="3" r:id="rId3"/>
    <sheet name="GA-small ruminants" sheetId="5" r:id="rId4"/>
    <sheet name="GA-ovis" sheetId="6" r:id="rId5"/>
    <sheet name="GA-porcine " sheetId="7" r:id="rId6"/>
    <sheet name="GA-other domestic species" sheetId="9" r:id="rId7"/>
    <sheet name="GA-marine and terrestrial wild " sheetId="8" r:id="rId8"/>
    <sheet name="GA-dogs" sheetId="10" r:id="rId9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40" i="10" l="1"/>
  <c r="H39" i="10"/>
  <c r="H38" i="10"/>
  <c r="H37" i="10"/>
  <c r="H36" i="10"/>
  <c r="H35" i="10"/>
  <c r="H34" i="10"/>
  <c r="H33" i="10"/>
  <c r="H32" i="10"/>
  <c r="H31" i="10"/>
  <c r="H30" i="10"/>
  <c r="H27" i="10"/>
  <c r="H26" i="10"/>
  <c r="H25" i="10"/>
  <c r="H24" i="10"/>
  <c r="H23" i="10"/>
  <c r="H22" i="10"/>
  <c r="H21" i="10"/>
  <c r="H20" i="10"/>
  <c r="H19" i="10"/>
  <c r="H18" i="10"/>
  <c r="H17" i="10"/>
  <c r="H14" i="10"/>
  <c r="H13" i="10"/>
  <c r="H12" i="10"/>
  <c r="H11" i="10"/>
  <c r="H10" i="10"/>
  <c r="H9" i="10"/>
  <c r="H8" i="10"/>
  <c r="H7" i="10"/>
  <c r="H6" i="10"/>
  <c r="H5" i="10"/>
  <c r="H4" i="10"/>
  <c r="H3" i="10"/>
  <c r="H40" i="9"/>
  <c r="H39" i="9"/>
  <c r="H38" i="9"/>
  <c r="H37" i="9"/>
  <c r="H36" i="9"/>
  <c r="H35" i="9"/>
  <c r="H34" i="9"/>
  <c r="H33" i="9"/>
  <c r="H32" i="9"/>
  <c r="H31" i="9"/>
  <c r="H30" i="9"/>
  <c r="H27" i="9"/>
  <c r="H26" i="9"/>
  <c r="H25" i="9"/>
  <c r="H24" i="9"/>
  <c r="H23" i="9"/>
  <c r="H22" i="9"/>
  <c r="H21" i="9"/>
  <c r="H20" i="9"/>
  <c r="H19" i="9"/>
  <c r="H18" i="9"/>
  <c r="H17" i="9"/>
  <c r="H14" i="9"/>
  <c r="H13" i="9"/>
  <c r="H12" i="9"/>
  <c r="H11" i="9"/>
  <c r="H10" i="9"/>
  <c r="H9" i="9"/>
  <c r="H8" i="9"/>
  <c r="H7" i="9"/>
  <c r="H6" i="9"/>
  <c r="H5" i="9"/>
  <c r="H4" i="9"/>
  <c r="H3" i="9"/>
  <c r="H40" i="8"/>
  <c r="H39" i="8"/>
  <c r="H38" i="8"/>
  <c r="H37" i="8"/>
  <c r="H36" i="8"/>
  <c r="H35" i="8"/>
  <c r="H34" i="8"/>
  <c r="H33" i="8"/>
  <c r="H32" i="8"/>
  <c r="H31" i="8"/>
  <c r="H30" i="8"/>
  <c r="H27" i="8"/>
  <c r="H26" i="8"/>
  <c r="H25" i="8"/>
  <c r="H24" i="8"/>
  <c r="H23" i="8"/>
  <c r="H22" i="8"/>
  <c r="H21" i="8"/>
  <c r="H20" i="8"/>
  <c r="H19" i="8"/>
  <c r="H18" i="8"/>
  <c r="H17" i="8"/>
  <c r="H14" i="8"/>
  <c r="H13" i="8"/>
  <c r="H12" i="8"/>
  <c r="H11" i="8"/>
  <c r="H10" i="8"/>
  <c r="H9" i="8"/>
  <c r="H8" i="8"/>
  <c r="H7" i="8"/>
  <c r="H6" i="8"/>
  <c r="H5" i="8"/>
  <c r="H4" i="8"/>
  <c r="H3" i="8"/>
  <c r="H40" i="7"/>
  <c r="H39" i="7"/>
  <c r="H38" i="7"/>
  <c r="H37" i="7"/>
  <c r="H36" i="7"/>
  <c r="H35" i="7"/>
  <c r="H34" i="7"/>
  <c r="H33" i="7"/>
  <c r="H32" i="7"/>
  <c r="H31" i="7"/>
  <c r="H30" i="7"/>
  <c r="H27" i="7"/>
  <c r="H26" i="7"/>
  <c r="H25" i="7"/>
  <c r="H24" i="7"/>
  <c r="H23" i="7"/>
  <c r="H22" i="7"/>
  <c r="H21" i="7"/>
  <c r="H20" i="7"/>
  <c r="H19" i="7"/>
  <c r="H18" i="7"/>
  <c r="H17" i="7"/>
  <c r="H14" i="7"/>
  <c r="H13" i="7"/>
  <c r="H12" i="7"/>
  <c r="H11" i="7"/>
  <c r="H10" i="7"/>
  <c r="H9" i="7"/>
  <c r="H8" i="7"/>
  <c r="H7" i="7"/>
  <c r="H6" i="7"/>
  <c r="H5" i="7"/>
  <c r="H4" i="7"/>
  <c r="H3" i="7"/>
  <c r="H40" i="6"/>
  <c r="H39" i="6"/>
  <c r="H38" i="6"/>
  <c r="H37" i="6"/>
  <c r="H36" i="6"/>
  <c r="H35" i="6"/>
  <c r="H34" i="6"/>
  <c r="H33" i="6"/>
  <c r="H32" i="6"/>
  <c r="H31" i="6"/>
  <c r="H30" i="6"/>
  <c r="H27" i="6"/>
  <c r="H26" i="6"/>
  <c r="H25" i="6"/>
  <c r="H24" i="6"/>
  <c r="H23" i="6"/>
  <c r="H22" i="6"/>
  <c r="H21" i="6"/>
  <c r="H20" i="6"/>
  <c r="H19" i="6"/>
  <c r="H18" i="6"/>
  <c r="H17" i="6"/>
  <c r="H14" i="6"/>
  <c r="H13" i="6"/>
  <c r="H12" i="6"/>
  <c r="H11" i="6"/>
  <c r="H10" i="6"/>
  <c r="H9" i="6"/>
  <c r="H8" i="6"/>
  <c r="H7" i="6"/>
  <c r="H6" i="6"/>
  <c r="H5" i="6"/>
  <c r="H4" i="6"/>
  <c r="H3" i="6"/>
  <c r="H41" i="3"/>
  <c r="H40" i="3"/>
  <c r="H39" i="3"/>
  <c r="H38" i="3"/>
  <c r="H37" i="3"/>
  <c r="H36" i="3"/>
  <c r="H35" i="3"/>
  <c r="H34" i="3"/>
  <c r="H33" i="3"/>
  <c r="H32" i="3"/>
  <c r="H31" i="3"/>
  <c r="H8" i="1"/>
  <c r="H40" i="5"/>
  <c r="H39" i="5"/>
  <c r="H38" i="5"/>
  <c r="H37" i="5"/>
  <c r="H36" i="5"/>
  <c r="H35" i="5"/>
  <c r="H34" i="5"/>
  <c r="H33" i="5"/>
  <c r="H32" i="5"/>
  <c r="H31" i="5"/>
  <c r="H30" i="5"/>
  <c r="H27" i="5"/>
  <c r="H26" i="5"/>
  <c r="H25" i="5"/>
  <c r="H24" i="5"/>
  <c r="H23" i="5"/>
  <c r="H22" i="5"/>
  <c r="H21" i="5"/>
  <c r="H20" i="5"/>
  <c r="H19" i="5"/>
  <c r="H18" i="5"/>
  <c r="H17" i="5"/>
  <c r="H14" i="5"/>
  <c r="H13" i="5"/>
  <c r="H12" i="5"/>
  <c r="H11" i="5"/>
  <c r="H10" i="5"/>
  <c r="H9" i="5"/>
  <c r="H8" i="5"/>
  <c r="H7" i="5"/>
  <c r="H6" i="5"/>
  <c r="H5" i="5"/>
  <c r="H4" i="5"/>
  <c r="H3" i="5"/>
  <c r="H46" i="3"/>
  <c r="H3" i="1"/>
  <c r="H4" i="1"/>
  <c r="H5" i="1"/>
  <c r="H6" i="1"/>
  <c r="H7" i="1"/>
  <c r="H9" i="1"/>
  <c r="H10" i="1"/>
  <c r="H11" i="1"/>
  <c r="H12" i="1"/>
  <c r="H2" i="1"/>
  <c r="H14" i="1"/>
  <c r="H15" i="1"/>
  <c r="H16" i="1"/>
  <c r="H18" i="1"/>
  <c r="H19" i="1"/>
  <c r="H20" i="1"/>
  <c r="H21" i="1"/>
  <c r="H22" i="1"/>
  <c r="H23" i="1"/>
  <c r="H17" i="1"/>
  <c r="H25" i="1"/>
  <c r="H26" i="1"/>
  <c r="H27" i="1"/>
  <c r="H29" i="1"/>
  <c r="H30" i="1"/>
  <c r="H31" i="1"/>
  <c r="H32" i="1"/>
  <c r="H34" i="1"/>
  <c r="H35" i="1"/>
  <c r="H36" i="1"/>
  <c r="H47" i="3"/>
  <c r="H48" i="3"/>
  <c r="H49" i="3"/>
  <c r="H50" i="3"/>
  <c r="H51" i="3"/>
  <c r="H52" i="3"/>
  <c r="H53" i="3"/>
  <c r="H54" i="3"/>
  <c r="H55" i="3"/>
  <c r="H45" i="3"/>
  <c r="H19" i="3"/>
  <c r="H20" i="3"/>
  <c r="H21" i="3"/>
  <c r="H18" i="3"/>
  <c r="H22" i="3"/>
  <c r="H23" i="3"/>
  <c r="H24" i="3"/>
  <c r="H25" i="3"/>
  <c r="H26" i="3"/>
  <c r="H27" i="3"/>
  <c r="H17" i="3"/>
  <c r="H9" i="3"/>
  <c r="H10" i="3"/>
  <c r="H11" i="3"/>
  <c r="H12" i="3"/>
  <c r="H13" i="3"/>
  <c r="H14" i="3"/>
  <c r="H8" i="3"/>
  <c r="H7" i="3"/>
  <c r="H6" i="3"/>
  <c r="H5" i="3"/>
  <c r="H4" i="3"/>
  <c r="H33" i="1"/>
  <c r="H24" i="1"/>
  <c r="H13" i="1"/>
  <c r="H3" i="3"/>
  <c r="H28" i="1"/>
  <c r="B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tc={D9FD1B30-EA1C-4CE8-8960-058149637CFC}</author>
  </authors>
  <commentList>
    <comment ref="A31" authorId="0" shapeId="0" xr:uid="{D9FD1B30-EA1C-4CE8-8960-058149637CFC}">
      <text>
        <t>[Threaded comment]
Your version of Excel allows you to read this threaded comment; however, any edits to it will get removed if the file is opened in a newer version of Excel. Learn more: https://go.microsoft.com/fwlink/?linkid=870924
Comment:
    I propose to indicate the antibiotic that have been demonstrated to work well in pigs (Dieste-Pérez et al., 2015)</t>
      </text>
    </comment>
  </commentList>
</comments>
</file>

<file path=xl/sharedStrings.xml><?xml version="1.0" encoding="utf-8"?>
<sst xmlns="http://schemas.openxmlformats.org/spreadsheetml/2006/main" count="446" uniqueCount="189">
  <si>
    <t>Criteria</t>
  </si>
  <si>
    <t>Scores</t>
  </si>
  <si>
    <t>Coef</t>
  </si>
  <si>
    <t>Total (score*coef)</t>
  </si>
  <si>
    <t>Disease knowledge</t>
  </si>
  <si>
    <t>1. Speed of spread</t>
  </si>
  <si>
    <t>2. Number of species involved</t>
  </si>
  <si>
    <t>3. Persistence of infectious agent In the environment</t>
  </si>
  <si>
    <t>4. Risk of spread to susceptible populations</t>
  </si>
  <si>
    <t>5. Potential for silent spread</t>
  </si>
  <si>
    <t>6. Wildlife reservoir and potential spread</t>
  </si>
  <si>
    <t>7.Vector reservoir and potential spread</t>
  </si>
  <si>
    <t>8. Variability of the agent</t>
  </si>
  <si>
    <t>9. Understanding of fundamental immunology</t>
  </si>
  <si>
    <t>Impact on animal health and welfare</t>
  </si>
  <si>
    <t>1. Disease impact on production</t>
  </si>
  <si>
    <t>2. Duration of animal welfare impact</t>
  </si>
  <si>
    <t>3. Proportion of animals affected suffering pain/injury/distress as a result of the disease</t>
  </si>
  <si>
    <t>Impact on public health – human health</t>
  </si>
  <si>
    <t>2. Likelihood of occurrence</t>
  </si>
  <si>
    <t>3. Impact of occurrence on Food Safety</t>
  </si>
  <si>
    <t>4. Transmissibility (spread from animals to humans)</t>
  </si>
  <si>
    <t>5. Spread in humans</t>
  </si>
  <si>
    <t>6. Bioterrorism potential</t>
  </si>
  <si>
    <t>Impact on wider society</t>
  </si>
  <si>
    <t>1. Economic direct impact (including cumulative cost (e.g. Enzootic vs. epizootic)</t>
  </si>
  <si>
    <t>2. Economic indirect impact (social, market)</t>
  </si>
  <si>
    <t>3. Agriterrorism potential</t>
  </si>
  <si>
    <t>Impact on trade</t>
  </si>
  <si>
    <t>1. Impact on international Trade due to existing regulations</t>
  </si>
  <si>
    <t>2. Impact on EC Trade due to existing regulations</t>
  </si>
  <si>
    <t xml:space="preserve">3. Potential for regionalisation </t>
  </si>
  <si>
    <t xml:space="preserve">4. Impact on Security of Food supply </t>
  </si>
  <si>
    <t>Control Tools</t>
  </si>
  <si>
    <t>Total score</t>
  </si>
  <si>
    <t>Diagnostic tools</t>
  </si>
  <si>
    <t>3. Strategic reserve</t>
  </si>
  <si>
    <t>4. Capacity of production</t>
  </si>
  <si>
    <t>Pharmaceutical tools</t>
  </si>
  <si>
    <t>2. Prevention and control</t>
  </si>
  <si>
    <t>Total</t>
  </si>
  <si>
    <r>
      <t>1. Availability</t>
    </r>
    <r>
      <rPr>
        <b/>
        <sz val="10"/>
        <color theme="1"/>
        <rFont val="Times New Roman"/>
        <family val="1"/>
      </rPr>
      <t>*</t>
    </r>
  </si>
  <si>
    <t>6. Quality/stability</t>
  </si>
  <si>
    <t>7. Sensitivity</t>
  </si>
  <si>
    <t>8. Specificity</t>
  </si>
  <si>
    <t>9. Reproducibility</t>
  </si>
  <si>
    <t>10. Simplicity/ease of use</t>
  </si>
  <si>
    <t>11. Speed</t>
  </si>
  <si>
    <r>
      <t>1. Commercial availability</t>
    </r>
    <r>
      <rPr>
        <b/>
        <sz val="10"/>
        <color theme="1"/>
        <rFont val="Times New Roman"/>
        <family val="1"/>
      </rPr>
      <t>*</t>
    </r>
  </si>
  <si>
    <t>5 Affordable</t>
  </si>
  <si>
    <t>7. Safety of vaccines</t>
  </si>
  <si>
    <t>8. Efficacy</t>
  </si>
  <si>
    <t>9.Immunity</t>
  </si>
  <si>
    <t>10.  Convenience of use</t>
  </si>
  <si>
    <t>5. Cost</t>
  </si>
  <si>
    <t>6. Quality</t>
  </si>
  <si>
    <t>7. Safety Animal</t>
  </si>
  <si>
    <t>8. Safety Consumer/user concerns</t>
  </si>
  <si>
    <t>9. Safety Environment</t>
  </si>
  <si>
    <t>10. Resistance</t>
  </si>
  <si>
    <t>6. Quality/stability/durability</t>
  </si>
  <si>
    <t>1. Impact of occurrence on human health</t>
  </si>
  <si>
    <t>DISEASES NAME:</t>
  </si>
  <si>
    <t>DATE OF SUBMISSION:</t>
  </si>
  <si>
    <t>1. Appropriate diagnostics</t>
  </si>
  <si>
    <t>2. Appropriate vaccines</t>
  </si>
  <si>
    <t>3. Appropriate pharmaceuticals</t>
  </si>
  <si>
    <t>10. Host pathogen interaction</t>
  </si>
  <si>
    <t>* If score for availability is 2, then a coefficient of 20 instead of 5 is given and other criteria should not be scored.</t>
  </si>
  <si>
    <t>Brucellosis</t>
  </si>
  <si>
    <r>
      <t>1. Availability</t>
    </r>
    <r>
      <rPr>
        <b/>
        <sz val="10"/>
        <color theme="1"/>
        <rFont val="Times New Roman"/>
        <family val="1"/>
      </rPr>
      <t>*</t>
    </r>
    <r>
      <rPr>
        <sz val="10"/>
        <color theme="1"/>
        <rFont val="Times New Roman"/>
        <family val="1"/>
      </rPr>
      <t xml:space="preserve"> </t>
    </r>
  </si>
  <si>
    <r>
      <t xml:space="preserve">2. Prevention and control - Differentiation of infected from vaccinated (DIVA) </t>
    </r>
    <r>
      <rPr>
        <sz val="10"/>
        <color rgb="FFFF0000"/>
        <rFont val="Times New Roman"/>
        <family val="1"/>
      </rPr>
      <t>(a)</t>
    </r>
  </si>
  <si>
    <t xml:space="preserve">4. Capacity of production </t>
  </si>
  <si>
    <r>
      <t xml:space="preserve">5.  Affordable </t>
    </r>
    <r>
      <rPr>
        <sz val="10"/>
        <color rgb="FFFF0000"/>
        <rFont val="Times New Roman"/>
        <family val="1"/>
      </rPr>
      <t>(b)</t>
    </r>
  </si>
  <si>
    <r>
      <t xml:space="preserve">8. Specificity </t>
    </r>
    <r>
      <rPr>
        <sz val="10"/>
        <color rgb="FFFF0000"/>
        <rFont val="Times New Roman"/>
        <family val="1"/>
      </rPr>
      <t>(c)</t>
    </r>
  </si>
  <si>
    <r>
      <t xml:space="preserve">10. Simplicity/ease of use </t>
    </r>
    <r>
      <rPr>
        <sz val="10"/>
        <color rgb="FFFF0000"/>
        <rFont val="Times New Roman"/>
        <family val="1"/>
      </rPr>
      <t>(d)</t>
    </r>
  </si>
  <si>
    <t>Vaccination tools (S19)</t>
  </si>
  <si>
    <r>
      <t>2. Monitoring for infection in a vaccinated population</t>
    </r>
    <r>
      <rPr>
        <sz val="10"/>
        <color rgb="FFFF0000"/>
        <rFont val="Times New Roman"/>
        <family val="1"/>
      </rPr>
      <t xml:space="preserve"> (f)</t>
    </r>
  </si>
  <si>
    <r>
      <t>1. Commercial availability</t>
    </r>
    <r>
      <rPr>
        <b/>
        <sz val="10"/>
        <color theme="1"/>
        <rFont val="Times New Roman"/>
        <family val="1"/>
      </rPr>
      <t>*</t>
    </r>
    <r>
      <rPr>
        <sz val="10"/>
        <color theme="1"/>
        <rFont val="Times New Roman"/>
        <family val="1"/>
      </rPr>
      <t xml:space="preserve"> (</t>
    </r>
    <r>
      <rPr>
        <sz val="10"/>
        <color rgb="FFFF0000"/>
        <rFont val="Times New Roman"/>
        <family val="1"/>
      </rPr>
      <t>e)</t>
    </r>
  </si>
  <si>
    <r>
      <t>6. Quality/stability</t>
    </r>
    <r>
      <rPr>
        <sz val="10"/>
        <color rgb="FFFF0000"/>
        <rFont val="Times New Roman"/>
        <family val="1"/>
      </rPr>
      <t xml:space="preserve"> (g)</t>
    </r>
  </si>
  <si>
    <r>
      <t xml:space="preserve">7. Safety of vaccines </t>
    </r>
    <r>
      <rPr>
        <sz val="10"/>
        <color rgb="FFFF0000"/>
        <rFont val="Times New Roman"/>
        <family val="1"/>
      </rPr>
      <t>(h)</t>
    </r>
  </si>
  <si>
    <r>
      <t>8. Efficacy</t>
    </r>
    <r>
      <rPr>
        <sz val="10"/>
        <color rgb="FFFF0000"/>
        <rFont val="Times New Roman"/>
        <family val="1"/>
      </rPr>
      <t xml:space="preserve"> (i)</t>
    </r>
  </si>
  <si>
    <t>Vaccination tools (RB51)</t>
  </si>
  <si>
    <r>
      <t>1. Commercial availability</t>
    </r>
    <r>
      <rPr>
        <b/>
        <sz val="10"/>
        <color theme="1"/>
        <rFont val="Times New Roman"/>
        <family val="1"/>
      </rPr>
      <t>*</t>
    </r>
    <r>
      <rPr>
        <sz val="10"/>
        <color theme="1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>(e)</t>
    </r>
  </si>
  <si>
    <t xml:space="preserve">Pharmaceutical tools </t>
  </si>
  <si>
    <r>
      <t xml:space="preserve">11. Speed </t>
    </r>
    <r>
      <rPr>
        <sz val="10"/>
        <color rgb="FFFF0000"/>
        <rFont val="Times New Roman"/>
        <family val="1"/>
      </rPr>
      <t>(c)</t>
    </r>
  </si>
  <si>
    <t xml:space="preserve">Vaccination tools (Rev1) </t>
  </si>
  <si>
    <r>
      <t>1. Commercial availability</t>
    </r>
    <r>
      <rPr>
        <b/>
        <sz val="10"/>
        <color theme="1"/>
        <rFont val="Times New Roman"/>
        <family val="1"/>
      </rPr>
      <t>*</t>
    </r>
    <r>
      <rPr>
        <sz val="10"/>
        <color theme="1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>(d)</t>
    </r>
  </si>
  <si>
    <r>
      <t xml:space="preserve">2. Monitoring for infection in a vaccinated population </t>
    </r>
    <r>
      <rPr>
        <sz val="10"/>
        <color rgb="FFFF0000"/>
        <rFont val="Times New Roman"/>
        <family val="1"/>
      </rPr>
      <t>(e)</t>
    </r>
  </si>
  <si>
    <r>
      <t>5 Affordable</t>
    </r>
    <r>
      <rPr>
        <sz val="10"/>
        <color rgb="FFFF0000"/>
        <rFont val="Times New Roman"/>
        <family val="1"/>
      </rPr>
      <t xml:space="preserve"> (k)</t>
    </r>
  </si>
  <si>
    <r>
      <t>9.Immunity</t>
    </r>
    <r>
      <rPr>
        <sz val="10"/>
        <color rgb="FFFF0000"/>
        <rFont val="Times New Roman"/>
        <family val="1"/>
      </rPr>
      <t xml:space="preserve"> (l)</t>
    </r>
  </si>
  <si>
    <r>
      <t xml:space="preserve">2. Monitoring for infection in a vaccinated population </t>
    </r>
    <r>
      <rPr>
        <sz val="10"/>
        <color rgb="FFFF0000"/>
        <rFont val="Times New Roman"/>
        <family val="1"/>
      </rPr>
      <t>(j)</t>
    </r>
  </si>
  <si>
    <r>
      <t xml:space="preserve">6. Quality/stability </t>
    </r>
    <r>
      <rPr>
        <sz val="10"/>
        <color rgb="FFFF0000"/>
        <rFont val="Times New Roman"/>
        <family val="1"/>
      </rPr>
      <t>(f)</t>
    </r>
  </si>
  <si>
    <r>
      <t>7. Safety of vaccines</t>
    </r>
    <r>
      <rPr>
        <sz val="10"/>
        <color rgb="FFFF0000"/>
        <rFont val="Times New Roman"/>
        <family val="1"/>
      </rPr>
      <t xml:space="preserve"> (g)</t>
    </r>
  </si>
  <si>
    <r>
      <t>8. Efficacy</t>
    </r>
    <r>
      <rPr>
        <sz val="10"/>
        <color rgb="FFFF0000"/>
        <rFont val="Times New Roman"/>
        <family val="1"/>
      </rPr>
      <t xml:space="preserve"> (h)</t>
    </r>
  </si>
  <si>
    <t xml:space="preserve">2. Prevention and control - Differentiation of infected from vaccinated (DIVA) </t>
  </si>
  <si>
    <t xml:space="preserve">5.  Affordable </t>
  </si>
  <si>
    <t xml:space="preserve">11. Speed </t>
  </si>
  <si>
    <t xml:space="preserve">2. Monitoring for infection in a vaccinated population </t>
  </si>
  <si>
    <t xml:space="preserve">6. Quality/stability </t>
  </si>
  <si>
    <r>
      <t>7. Safety of vaccines</t>
    </r>
    <r>
      <rPr>
        <sz val="10"/>
        <color rgb="FFFF0000"/>
        <rFont val="Times New Roman"/>
        <family val="1"/>
      </rPr>
      <t xml:space="preserve"> </t>
    </r>
  </si>
  <si>
    <r>
      <t>8. Efficacy</t>
    </r>
    <r>
      <rPr>
        <sz val="10"/>
        <color rgb="FFFF0000"/>
        <rFont val="Times New Roman"/>
        <family val="1"/>
      </rPr>
      <t xml:space="preserve"> </t>
    </r>
  </si>
  <si>
    <r>
      <t>8. Specificity</t>
    </r>
    <r>
      <rPr>
        <sz val="10"/>
        <color rgb="FFFF0000"/>
        <rFont val="Times New Roman"/>
        <family val="1"/>
      </rPr>
      <t xml:space="preserve"> (b)</t>
    </r>
  </si>
  <si>
    <r>
      <t xml:space="preserve">2. Prevention and control - Differentiation of infected from vaccinated (DIVA) </t>
    </r>
    <r>
      <rPr>
        <sz val="10"/>
        <color rgb="FFFF0000"/>
        <rFont val="Times New Roman"/>
        <family val="1"/>
      </rPr>
      <t xml:space="preserve"> (a)</t>
    </r>
  </si>
  <si>
    <t xml:space="preserve">Vaccination tools </t>
  </si>
  <si>
    <r>
      <t>1. Commercial availability</t>
    </r>
    <r>
      <rPr>
        <b/>
        <sz val="10"/>
        <color theme="1"/>
        <rFont val="Times New Roman"/>
        <family val="1"/>
      </rPr>
      <t>*</t>
    </r>
    <r>
      <rPr>
        <sz val="10"/>
        <color theme="1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>(c)</t>
    </r>
  </si>
  <si>
    <r>
      <t xml:space="preserve">2. Monitoring for infection in a vaccinated population </t>
    </r>
    <r>
      <rPr>
        <sz val="10"/>
        <color rgb="FFFF0000"/>
        <rFont val="Times New Roman"/>
        <family val="1"/>
      </rPr>
      <t>(d)</t>
    </r>
  </si>
  <si>
    <r>
      <t xml:space="preserve">5 Affordable </t>
    </r>
    <r>
      <rPr>
        <sz val="10"/>
        <color rgb="FFFF0000"/>
        <rFont val="Times New Roman"/>
        <family val="1"/>
      </rPr>
      <t>(e)</t>
    </r>
  </si>
  <si>
    <r>
      <t>6. Quality/stability</t>
    </r>
    <r>
      <rPr>
        <sz val="10"/>
        <color rgb="FFFF0000"/>
        <rFont val="Times New Roman"/>
        <family val="1"/>
      </rPr>
      <t xml:space="preserve"> (f)</t>
    </r>
  </si>
  <si>
    <r>
      <t xml:space="preserve">8. Specificity </t>
    </r>
    <r>
      <rPr>
        <sz val="10"/>
        <color rgb="FFFF0000"/>
        <rFont val="Times New Roman"/>
        <family val="1"/>
      </rPr>
      <t>(a)</t>
    </r>
  </si>
  <si>
    <r>
      <t xml:space="preserve">10. Simplicity/ease of use </t>
    </r>
    <r>
      <rPr>
        <sz val="10"/>
        <color rgb="FFFF0000"/>
        <rFont val="Times New Roman"/>
        <family val="1"/>
      </rPr>
      <t>(b)</t>
    </r>
  </si>
  <si>
    <r>
      <t xml:space="preserve">Pharmaceutical tools </t>
    </r>
    <r>
      <rPr>
        <b/>
        <sz val="12"/>
        <color rgb="FFFF0000"/>
        <rFont val="Times New Roman"/>
        <family val="1"/>
      </rPr>
      <t>(c)</t>
    </r>
  </si>
  <si>
    <r>
      <t>Brucellosis</t>
    </r>
    <r>
      <rPr>
        <b/>
        <i/>
        <sz val="12"/>
        <color rgb="FF000000"/>
        <rFont val="Arial"/>
        <family val="2"/>
      </rPr>
      <t xml:space="preserve"> </t>
    </r>
    <r>
      <rPr>
        <b/>
        <sz val="12"/>
        <color rgb="FF000000"/>
        <rFont val="Arial"/>
        <family val="2"/>
      </rPr>
      <t>in camelids, horses, water buffaloes, yacks…</t>
    </r>
  </si>
  <si>
    <r>
      <t xml:space="preserve">4. Capacity of production </t>
    </r>
    <r>
      <rPr>
        <sz val="10"/>
        <color rgb="FFFF0000"/>
        <rFont val="Times New Roman"/>
        <family val="1"/>
      </rPr>
      <t>(a)</t>
    </r>
  </si>
  <si>
    <r>
      <t xml:space="preserve">5.  Affordable  </t>
    </r>
    <r>
      <rPr>
        <sz val="10"/>
        <color rgb="FFFF0000"/>
        <rFont val="Times New Roman"/>
        <family val="1"/>
      </rPr>
      <t>(a)</t>
    </r>
  </si>
  <si>
    <r>
      <t xml:space="preserve">6. Quality/stability/durability </t>
    </r>
    <r>
      <rPr>
        <sz val="10"/>
        <color rgb="FFFF0000"/>
        <rFont val="Times New Roman"/>
        <family val="1"/>
      </rPr>
      <t>(a)</t>
    </r>
  </si>
  <si>
    <r>
      <t xml:space="preserve">11. Speed  </t>
    </r>
    <r>
      <rPr>
        <sz val="10"/>
        <color rgb="FFFF0000"/>
        <rFont val="Times New Roman"/>
        <family val="1"/>
      </rPr>
      <t>(a)</t>
    </r>
  </si>
  <si>
    <r>
      <t xml:space="preserve">10. Simplicity/ease of use </t>
    </r>
    <r>
      <rPr>
        <sz val="10"/>
        <color rgb="FFFF0000"/>
        <rFont val="Times New Roman"/>
        <family val="1"/>
      </rPr>
      <t>(a)</t>
    </r>
  </si>
  <si>
    <t>Brucellosis in wildlife (marine and terrestrial species)</t>
  </si>
  <si>
    <r>
      <t>1. Availability</t>
    </r>
    <r>
      <rPr>
        <b/>
        <sz val="10"/>
        <color theme="1"/>
        <rFont val="Times New Roman"/>
        <family val="1"/>
      </rPr>
      <t>*</t>
    </r>
    <r>
      <rPr>
        <sz val="10"/>
        <color theme="1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>(a)</t>
    </r>
  </si>
  <si>
    <r>
      <t xml:space="preserve">2. Prevention and control - Differentiation of infected from vaccinated (DIVA) </t>
    </r>
    <r>
      <rPr>
        <sz val="10"/>
        <color rgb="FFFF0000"/>
        <rFont val="Times New Roman"/>
        <family val="1"/>
      </rPr>
      <t xml:space="preserve"> (b)</t>
    </r>
  </si>
  <si>
    <r>
      <t xml:space="preserve">4. Capacity of production </t>
    </r>
    <r>
      <rPr>
        <sz val="10"/>
        <color rgb="FFFF0000"/>
        <rFont val="Times New Roman"/>
        <family val="1"/>
      </rPr>
      <t>(c)</t>
    </r>
  </si>
  <si>
    <r>
      <t xml:space="preserve">6. Quality/stability/durability </t>
    </r>
    <r>
      <rPr>
        <sz val="10"/>
        <color rgb="FFFF0000"/>
        <rFont val="Times New Roman"/>
        <family val="1"/>
      </rPr>
      <t>(c)</t>
    </r>
  </si>
  <si>
    <r>
      <t>5.  Affordable  (</t>
    </r>
    <r>
      <rPr>
        <sz val="10"/>
        <color rgb="FFFF0000"/>
        <rFont val="Times New Roman"/>
        <family val="1"/>
      </rPr>
      <t>c)</t>
    </r>
  </si>
  <si>
    <t>11. Speed (c )</t>
  </si>
  <si>
    <r>
      <t xml:space="preserve">10. Simplicity/ease of use </t>
    </r>
    <r>
      <rPr>
        <sz val="10"/>
        <color rgb="FFFF0000"/>
        <rFont val="Times New Roman"/>
        <family val="1"/>
      </rPr>
      <t>(c )</t>
    </r>
  </si>
  <si>
    <t>Cattle Brucellosis</t>
  </si>
  <si>
    <r>
      <t>Sheep and Goat Brucellosis (</t>
    </r>
    <r>
      <rPr>
        <b/>
        <i/>
        <sz val="12"/>
        <color rgb="FF000000"/>
        <rFont val="Arial"/>
        <family val="2"/>
      </rPr>
      <t>B. melitensis</t>
    </r>
    <r>
      <rPr>
        <b/>
        <sz val="12"/>
        <color rgb="FF000000"/>
        <rFont val="Arial"/>
        <family val="2"/>
      </rPr>
      <t>)</t>
    </r>
  </si>
  <si>
    <r>
      <t>Brucella ovis</t>
    </r>
    <r>
      <rPr>
        <b/>
        <sz val="12"/>
        <color theme="1"/>
        <rFont val="Arial"/>
        <family val="2"/>
      </rPr>
      <t xml:space="preserve"> infection in sheep</t>
    </r>
  </si>
  <si>
    <t>Porcine Brucellosis</t>
  </si>
  <si>
    <r>
      <t>7. Safety of vaccines</t>
    </r>
    <r>
      <rPr>
        <sz val="10"/>
        <color rgb="FFFF0000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>(g)</t>
    </r>
  </si>
  <si>
    <r>
      <t>Brucellosis</t>
    </r>
    <r>
      <rPr>
        <b/>
        <i/>
        <sz val="12"/>
        <color rgb="FF000000"/>
        <rFont val="Arial"/>
        <family val="2"/>
      </rPr>
      <t xml:space="preserve"> </t>
    </r>
    <r>
      <rPr>
        <b/>
        <sz val="12"/>
        <color rgb="FF000000"/>
        <rFont val="Arial"/>
        <family val="2"/>
      </rPr>
      <t>in dogs</t>
    </r>
  </si>
  <si>
    <t xml:space="preserve">5.  Affordable  </t>
  </si>
  <si>
    <t xml:space="preserve">6. Quality/stability/durability </t>
  </si>
  <si>
    <t xml:space="preserve">10. Simplicity/ease of use </t>
  </si>
  <si>
    <r>
      <t>7. Sensitivity</t>
    </r>
    <r>
      <rPr>
        <sz val="10"/>
        <color rgb="FFFF0000"/>
        <rFont val="Times New Roman"/>
        <family val="1"/>
      </rPr>
      <t xml:space="preserve"> (a)</t>
    </r>
  </si>
  <si>
    <r>
      <t>8. Specificity (</t>
    </r>
    <r>
      <rPr>
        <sz val="10"/>
        <color rgb="FFFF0000"/>
        <rFont val="Times New Roman"/>
        <family val="1"/>
      </rPr>
      <t>b)</t>
    </r>
  </si>
  <si>
    <r>
      <t xml:space="preserve">11. Speed  </t>
    </r>
    <r>
      <rPr>
        <sz val="10"/>
        <color rgb="FFFF0000"/>
        <rFont val="Times New Roman"/>
        <family val="1"/>
      </rPr>
      <t>(c)</t>
    </r>
  </si>
  <si>
    <t>Falk Melzer</t>
  </si>
  <si>
    <r>
      <t>1. Availability</t>
    </r>
    <r>
      <rPr>
        <b/>
        <sz val="10"/>
        <color theme="1"/>
        <rFont val="Times New Roman"/>
        <family val="1"/>
      </rPr>
      <t xml:space="preserve">* </t>
    </r>
    <r>
      <rPr>
        <sz val="10"/>
        <color theme="1"/>
        <rFont val="Times New Roman"/>
        <family val="1"/>
      </rPr>
      <t>(oxytetracycline +[streptomycin or tildiprirosin])</t>
    </r>
  </si>
  <si>
    <r>
      <rPr>
        <sz val="9"/>
        <color rgb="FFFF0000"/>
        <rFont val="Arial"/>
        <family val="2"/>
      </rPr>
      <t>[a]</t>
    </r>
    <r>
      <rPr>
        <sz val="9"/>
        <color theme="1"/>
        <rFont val="Arial"/>
        <family val="2"/>
      </rPr>
      <t xml:space="preserve"> Bacteriologcial culture is the only available tool, but poses sensitivity problems.</t>
    </r>
  </si>
  <si>
    <r>
      <rPr>
        <sz val="9"/>
        <color rgb="FFFF0000"/>
        <rFont val="Arial"/>
        <family val="2"/>
      </rPr>
      <t xml:space="preserve">[c] </t>
    </r>
    <r>
      <rPr>
        <sz val="9"/>
        <color theme="1"/>
        <rFont val="Arial"/>
        <family val="2"/>
      </rPr>
      <t>Assuming they share most characteristics with existing tests for brucellosis by smooth brucella in domestic ruminants.</t>
    </r>
  </si>
  <si>
    <r>
      <rPr>
        <sz val="9"/>
        <color rgb="FFFF0000"/>
        <rFont val="Arial"/>
        <family val="2"/>
      </rPr>
      <t xml:space="preserve">[b] </t>
    </r>
    <r>
      <rPr>
        <sz val="9"/>
        <color theme="1"/>
        <rFont val="Arial"/>
        <family val="2"/>
      </rPr>
      <t>Vaccines would not be necessary (or imposible or exceedingly difficult to implement.</t>
    </r>
  </si>
  <si>
    <r>
      <rPr>
        <sz val="9"/>
        <color rgb="FFFF0000"/>
        <rFont val="Arial"/>
        <family val="2"/>
      </rPr>
      <t>[a]</t>
    </r>
    <r>
      <rPr>
        <sz val="9"/>
        <color theme="1"/>
        <rFont val="Arial"/>
        <family val="2"/>
      </rPr>
      <t xml:space="preserve"> Assuming that a new vaccine would share relevant features with S19 or Rev 1. Only useful in extensively breeding pigs.</t>
    </r>
  </si>
  <si>
    <r>
      <rPr>
        <sz val="9"/>
        <color rgb="FFFF0000"/>
        <rFont val="Arial"/>
        <family val="2"/>
      </rPr>
      <t xml:space="preserve">[b] </t>
    </r>
    <r>
      <rPr>
        <sz val="9"/>
        <color theme="1"/>
        <rFont val="Arial"/>
        <family val="2"/>
      </rPr>
      <t>Some tests (RBT and brucellin) are very easy to use, others (cELISA, IELISA, FPA) are not.</t>
    </r>
  </si>
  <si>
    <r>
      <rPr>
        <sz val="9"/>
        <color rgb="FFFF0000"/>
        <rFont val="Arial"/>
        <family val="2"/>
      </rPr>
      <t xml:space="preserve">[a] </t>
    </r>
    <r>
      <rPr>
        <sz val="9"/>
        <color theme="1"/>
        <rFont val="Arial"/>
        <family val="2"/>
      </rPr>
      <t xml:space="preserve">In pigs, false positive serological reactions by </t>
    </r>
    <r>
      <rPr>
        <i/>
        <sz val="9"/>
        <color theme="1"/>
        <rFont val="Arial"/>
        <family val="2"/>
      </rPr>
      <t>Yersinia enterocolitica</t>
    </r>
    <r>
      <rPr>
        <sz val="9"/>
        <color theme="1"/>
        <rFont val="Arial"/>
        <family val="2"/>
      </rPr>
      <t xml:space="preserve"> O:9 (or others) are a problem more important than in cattle. </t>
    </r>
  </si>
  <si>
    <r>
      <rPr>
        <sz val="9"/>
        <color rgb="FFFF0000"/>
        <rFont val="Arial"/>
        <family val="2"/>
      </rPr>
      <t xml:space="preserve">[c] </t>
    </r>
    <r>
      <rPr>
        <sz val="9"/>
        <color rgb="FF000000"/>
        <rFont val="Arial"/>
        <family val="2"/>
      </rPr>
      <t>Dominant biovar in Europe</t>
    </r>
  </si>
  <si>
    <r>
      <rPr>
        <sz val="9"/>
        <color rgb="FFFF0000"/>
        <rFont val="Arial"/>
        <family val="2"/>
      </rPr>
      <t>[a]</t>
    </r>
    <r>
      <rPr>
        <sz val="9"/>
        <color theme="1"/>
        <rFont val="Arial"/>
        <family val="2"/>
      </rPr>
      <t xml:space="preserve"> Rev 1 causes interference in </t>
    </r>
    <r>
      <rPr>
        <i/>
        <sz val="9"/>
        <color theme="1"/>
        <rFont val="Arial"/>
        <family val="2"/>
      </rPr>
      <t>B. ovis</t>
    </r>
    <r>
      <rPr>
        <sz val="9"/>
        <color theme="1"/>
        <rFont val="Arial"/>
        <family val="2"/>
      </rPr>
      <t xml:space="preserve"> ELISA.</t>
    </r>
  </si>
  <si>
    <r>
      <rPr>
        <sz val="9"/>
        <color rgb="FFFF0000"/>
        <rFont val="Arial"/>
        <family val="2"/>
      </rPr>
      <t>[b]</t>
    </r>
    <r>
      <rPr>
        <sz val="9"/>
        <color theme="1"/>
        <rFont val="Arial"/>
        <family val="2"/>
      </rPr>
      <t xml:space="preserve"> Interference with </t>
    </r>
    <r>
      <rPr>
        <i/>
        <sz val="9"/>
        <color theme="1"/>
        <rFont val="Arial"/>
        <family val="2"/>
      </rPr>
      <t xml:space="preserve">B. melitensis </t>
    </r>
    <r>
      <rPr>
        <sz val="9"/>
        <color theme="1"/>
        <rFont val="Arial"/>
        <family val="2"/>
      </rPr>
      <t>infection.</t>
    </r>
  </si>
  <si>
    <r>
      <rPr>
        <sz val="9"/>
        <color rgb="FFFF0000"/>
        <rFont val="Arial"/>
        <family val="2"/>
      </rPr>
      <t xml:space="preserve">[c] </t>
    </r>
    <r>
      <rPr>
        <sz val="9"/>
        <color theme="1"/>
        <rFont val="Arial"/>
        <family val="2"/>
      </rPr>
      <t xml:space="preserve">Vaccine Rev1 is  forbidden in countries where </t>
    </r>
    <r>
      <rPr>
        <i/>
        <sz val="9"/>
        <color theme="1"/>
        <rFont val="Arial"/>
        <family val="2"/>
      </rPr>
      <t>B. ovis</t>
    </r>
    <r>
      <rPr>
        <sz val="9"/>
        <color theme="1"/>
        <rFont val="Arial"/>
        <family val="2"/>
      </rPr>
      <t xml:space="preserve"> (but not </t>
    </r>
    <r>
      <rPr>
        <i/>
        <sz val="9"/>
        <color theme="1"/>
        <rFont val="Arial"/>
        <family val="2"/>
      </rPr>
      <t>B. melitensis</t>
    </r>
    <r>
      <rPr>
        <sz val="9"/>
        <color theme="1"/>
        <rFont val="Arial"/>
        <family val="2"/>
      </rPr>
      <t xml:space="preserve">) persists in sheep. A new </t>
    </r>
    <r>
      <rPr>
        <i/>
        <sz val="9"/>
        <color theme="1"/>
        <rFont val="Arial"/>
        <family val="2"/>
      </rPr>
      <t>B.ovis</t>
    </r>
    <r>
      <rPr>
        <sz val="9"/>
        <color theme="1"/>
        <rFont val="Arial"/>
        <family val="2"/>
      </rPr>
      <t xml:space="preserve"> specific  vaccine is needed </t>
    </r>
  </si>
  <si>
    <r>
      <rPr>
        <sz val="9"/>
        <color rgb="FFFF0000"/>
        <rFont val="Arial"/>
        <family val="2"/>
      </rPr>
      <t xml:space="preserve">[d] </t>
    </r>
    <r>
      <rPr>
        <sz val="9"/>
        <color theme="1"/>
        <rFont val="Arial"/>
        <family val="2"/>
      </rPr>
      <t xml:space="preserve">Rev 1 would be a source of positive reactions that would trouble surveillance for sheep </t>
    </r>
    <r>
      <rPr>
        <i/>
        <sz val="9"/>
        <color theme="1"/>
        <rFont val="Arial"/>
        <family val="2"/>
      </rPr>
      <t>B. melitensis</t>
    </r>
    <r>
      <rPr>
        <sz val="9"/>
        <color theme="1"/>
        <rFont val="Arial"/>
        <family val="2"/>
      </rPr>
      <t xml:space="preserve"> brucellosis in areas where </t>
    </r>
    <r>
      <rPr>
        <i/>
        <sz val="9"/>
        <color theme="1"/>
        <rFont val="Arial"/>
        <family val="2"/>
      </rPr>
      <t>B. ovis</t>
    </r>
    <r>
      <rPr>
        <sz val="9"/>
        <color theme="1"/>
        <rFont val="Arial"/>
        <family val="2"/>
      </rPr>
      <t xml:space="preserve"> persists. No tools for a potentially new </t>
    </r>
    <r>
      <rPr>
        <i/>
        <sz val="9"/>
        <color theme="1"/>
        <rFont val="Arial"/>
        <family val="2"/>
      </rPr>
      <t>B.ovis</t>
    </r>
    <r>
      <rPr>
        <sz val="9"/>
        <color theme="1"/>
        <rFont val="Arial"/>
        <family val="2"/>
      </rPr>
      <t xml:space="preserve"> specific vaccine.</t>
    </r>
  </si>
  <si>
    <r>
      <rPr>
        <sz val="9"/>
        <color rgb="FFFF0000"/>
        <rFont val="Arial"/>
        <family val="2"/>
      </rPr>
      <t>[e]</t>
    </r>
    <r>
      <rPr>
        <sz val="9"/>
        <color theme="1"/>
        <rFont val="Arial"/>
        <family val="2"/>
      </rPr>
      <t xml:space="preserve">  Score given for Rev1. No score possible for a potential new B.ovis specific .					</t>
    </r>
  </si>
  <si>
    <r>
      <rPr>
        <sz val="9"/>
        <color rgb="FFFF0000"/>
        <rFont val="Arial"/>
        <family val="2"/>
      </rPr>
      <t>[f]</t>
    </r>
    <r>
      <rPr>
        <sz val="9"/>
        <color theme="1"/>
        <rFont val="Arial"/>
        <family val="2"/>
      </rPr>
      <t xml:space="preserve"> From a few months to longer than  1 year depending on the producer.</t>
    </r>
  </si>
  <si>
    <r>
      <rPr>
        <sz val="9"/>
        <color rgb="FFFF0000"/>
        <rFont val="Arial"/>
        <family val="2"/>
      </rPr>
      <t>[g]</t>
    </r>
    <r>
      <rPr>
        <sz val="9"/>
        <color theme="1"/>
        <rFont val="Arial"/>
        <family val="2"/>
      </rPr>
      <t xml:space="preserve"> The only vaccine available (Rev 1) is abortifacient (cannot be used in pregnant animals), a serious problem in extensive breeding systems with no lambing/kidding season (important in non developed countries).</t>
    </r>
  </si>
  <si>
    <r>
      <rPr>
        <sz val="9"/>
        <color rgb="FFFF0000"/>
        <rFont val="Calibri (Cuerpo)"/>
      </rPr>
      <t>[h]</t>
    </r>
    <r>
      <rPr>
        <sz val="9"/>
        <color theme="1"/>
        <rFont val="Calibri"/>
        <family val="2"/>
        <scheme val="minor"/>
      </rPr>
      <t xml:space="preserve"> Score for Rev1.  Efficacious at very high infectious doses unknown.</t>
    </r>
  </si>
  <si>
    <r>
      <rPr>
        <sz val="9"/>
        <color rgb="FFFF0000"/>
        <rFont val="Arial"/>
        <family val="2"/>
      </rPr>
      <t xml:space="preserve">[a]  </t>
    </r>
    <r>
      <rPr>
        <sz val="9"/>
        <color theme="1"/>
        <rFont val="Arial"/>
        <family val="2"/>
      </rPr>
      <t>The only test that could help under these conditions (RID) is not commercially available.</t>
    </r>
  </si>
  <si>
    <r>
      <rPr>
        <sz val="9"/>
        <color rgb="FFFF0000"/>
        <rFont val="Arial"/>
        <family val="2"/>
      </rPr>
      <t xml:space="preserve">[b]  </t>
    </r>
    <r>
      <rPr>
        <sz val="9"/>
        <color theme="1"/>
        <rFont val="Arial"/>
        <family val="2"/>
      </rPr>
      <t>Some tests (RBT and BPAT) are fully affordable, others (cELISA, IELISA, FPA) are not.</t>
    </r>
  </si>
  <si>
    <r>
      <rPr>
        <sz val="9"/>
        <color rgb="FFFF0000"/>
        <rFont val="Arial"/>
        <family val="2"/>
      </rPr>
      <t>[c]</t>
    </r>
    <r>
      <rPr>
        <vertAlign val="superscript"/>
        <sz val="9"/>
        <color rgb="FFFF0000"/>
        <rFont val="Arial"/>
        <family val="2"/>
      </rPr>
      <t xml:space="preserve">  </t>
    </r>
    <r>
      <rPr>
        <sz val="9"/>
        <color theme="1"/>
        <rFont val="Arial"/>
        <family val="2"/>
      </rPr>
      <t xml:space="preserve">Some tests (RBT and BPAT) are very easy to use, others (cELISA, IELISA, FPA) are not. </t>
    </r>
  </si>
  <si>
    <r>
      <rPr>
        <sz val="9"/>
        <color rgb="FFFF0000"/>
        <rFont val="Arial"/>
        <family val="2"/>
      </rPr>
      <t xml:space="preserve">[d] </t>
    </r>
    <r>
      <rPr>
        <sz val="9"/>
        <color theme="1"/>
        <rFont val="Arial"/>
        <family val="2"/>
      </rPr>
      <t xml:space="preserve">Availability in developing countries is variable and often very poor. Only one manufacturer produces Rev1 for conjunctival application </t>
    </r>
  </si>
  <si>
    <r>
      <rPr>
        <sz val="9"/>
        <color rgb="FFFF0000"/>
        <rFont val="Arial"/>
        <family val="2"/>
      </rPr>
      <t xml:space="preserve">[h]  </t>
    </r>
    <r>
      <rPr>
        <sz val="9"/>
        <color rgb="FF000000"/>
        <rFont val="Arial"/>
        <family val="2"/>
      </rPr>
      <t xml:space="preserve">Not </t>
    </r>
    <r>
      <rPr>
        <sz val="9"/>
        <color theme="1"/>
        <rFont val="Arial"/>
        <family val="2"/>
      </rPr>
      <t>efficacious at very high infectious doses.</t>
    </r>
  </si>
  <si>
    <r>
      <rPr>
        <sz val="9"/>
        <color rgb="FFFF0000"/>
        <rFont val="Arial"/>
        <family val="2"/>
      </rPr>
      <t>[e]</t>
    </r>
    <r>
      <rPr>
        <vertAlign val="superscript"/>
        <sz val="9"/>
        <color rgb="FFFF0000"/>
        <rFont val="Arial"/>
        <family val="2"/>
      </rPr>
      <t xml:space="preserve">  </t>
    </r>
    <r>
      <rPr>
        <sz val="9"/>
        <rFont val="Arial"/>
        <family val="2"/>
      </rPr>
      <t>The only useful serological  test in these conditions (immunoprecipitation with native hapten) is not commercially available.</t>
    </r>
    <r>
      <rPr>
        <sz val="9"/>
        <color theme="1"/>
        <rFont val="Arial"/>
        <family val="2"/>
      </rPr>
      <t xml:space="preserve">Culture is useful at herd level. Selective media for culture are partially available (Farrell) but not fully efficacious for </t>
    </r>
    <r>
      <rPr>
        <i/>
        <sz val="9"/>
        <color theme="1"/>
        <rFont val="Arial"/>
        <family val="2"/>
      </rPr>
      <t>B. melitensis</t>
    </r>
    <r>
      <rPr>
        <sz val="9"/>
        <color theme="1"/>
        <rFont val="Arial"/>
        <family val="2"/>
      </rPr>
      <t xml:space="preserve"> isolation.</t>
    </r>
  </si>
  <si>
    <r>
      <rPr>
        <sz val="9"/>
        <color rgb="FFFF0000"/>
        <rFont val="Arial"/>
        <family val="2"/>
      </rPr>
      <t xml:space="preserve">[a] </t>
    </r>
    <r>
      <rPr>
        <vertAlign val="superscript"/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The DIVA problem is only solved by  CJ administration of S19 applied during calfhood and when animals are tested just before sexual maturity</t>
    </r>
  </si>
  <si>
    <r>
      <rPr>
        <sz val="9"/>
        <color rgb="FFFF0000"/>
        <rFont val="Arial"/>
        <family val="2"/>
      </rPr>
      <t xml:space="preserve">[b] </t>
    </r>
    <r>
      <rPr>
        <sz val="9"/>
        <color theme="1"/>
        <rFont val="Arial"/>
        <family val="2"/>
      </rPr>
      <t>Some tests (RBT and BPAT) are fully affordable, others (cELISA, IELISA, FPA) are not.</t>
    </r>
  </si>
  <si>
    <r>
      <rPr>
        <sz val="9"/>
        <color rgb="FFFF0000"/>
        <rFont val="Arial"/>
        <family val="2"/>
      </rPr>
      <t xml:space="preserve">[c] </t>
    </r>
    <r>
      <rPr>
        <vertAlign val="superscript"/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 xml:space="preserve">The score would be lower when false positive serological reactions by </t>
    </r>
    <r>
      <rPr>
        <i/>
        <sz val="9"/>
        <color theme="1"/>
        <rFont val="Arial"/>
        <family val="2"/>
      </rPr>
      <t>Yersinia enterocolitica</t>
    </r>
    <r>
      <rPr>
        <sz val="9"/>
        <color theme="1"/>
        <rFont val="Arial"/>
        <family val="2"/>
      </rPr>
      <t xml:space="preserve"> O:9 (or others) occur (Central and Northern EU countries).</t>
    </r>
  </si>
  <si>
    <r>
      <rPr>
        <sz val="9"/>
        <color rgb="FFFF0000"/>
        <rFont val="Arial"/>
        <family val="2"/>
      </rPr>
      <t>[d]</t>
    </r>
    <r>
      <rPr>
        <vertAlign val="superscript"/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Some tests (RBT and BPAT) are very easy to use, others (cELISA, IELISA, FPA) are not.</t>
    </r>
  </si>
  <si>
    <r>
      <rPr>
        <sz val="9"/>
        <color rgb="FFFF0000"/>
        <rFont val="Arial"/>
        <family val="2"/>
      </rPr>
      <t>[e]</t>
    </r>
    <r>
      <rPr>
        <sz val="9"/>
        <color theme="1"/>
        <rFont val="Arial"/>
        <family val="2"/>
      </rPr>
      <t xml:space="preserve">  This is a balanced score Availability in EU /Global Perspective (i.e. availability in developing countries is variable and often very poor; availability in EU countries is good. S19 for conjunctival use (route of use) is available in the EU or elsewhere.</t>
    </r>
  </si>
  <si>
    <r>
      <rPr>
        <sz val="9"/>
        <color rgb="FFFF0000"/>
        <rFont val="Arial"/>
        <family val="2"/>
      </rPr>
      <t xml:space="preserve">[f] </t>
    </r>
    <r>
      <rPr>
        <sz val="9"/>
        <color rgb="FF000000"/>
        <rFont val="Arial"/>
        <family val="2"/>
      </rPr>
      <t>The only useful serological  test in these conditions (immunoprecipitation with native hapten) is not commercially availa</t>
    </r>
    <r>
      <rPr>
        <sz val="9"/>
        <color theme="1"/>
        <rFont val="Arial"/>
        <family val="2"/>
      </rPr>
      <t>ble. C</t>
    </r>
    <r>
      <rPr>
        <sz val="9"/>
        <rFont val="Arial"/>
        <family val="2"/>
      </rPr>
      <t>ulture is useful at herd level  Selective media for culture are partially available (Farrell) but not fully efficacious for B. melitensis isolation.</t>
    </r>
  </si>
  <si>
    <r>
      <rPr>
        <sz val="9"/>
        <color rgb="FFFF0000"/>
        <rFont val="Arial"/>
        <family val="2"/>
      </rPr>
      <t xml:space="preserve">[g] </t>
    </r>
    <r>
      <rPr>
        <sz val="9"/>
        <color rgb="FF000000"/>
        <rFont val="Arial"/>
        <family val="2"/>
      </rPr>
      <t>From a few months to longer than  1 year depending on the producer.</t>
    </r>
  </si>
  <si>
    <r>
      <rPr>
        <sz val="9"/>
        <color rgb="FFFF0000"/>
        <rFont val="Arial"/>
        <family val="2"/>
      </rPr>
      <t>[h]</t>
    </r>
    <r>
      <rPr>
        <vertAlign val="superscript"/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The vaccines are abortifacient to various degrees depending on dose and route,  a problem in extensive breeding systems with no calving season. S19 conjunctively administered minimizes the problem</t>
    </r>
  </si>
  <si>
    <r>
      <rPr>
        <sz val="9"/>
        <color rgb="FFFF0000"/>
        <rFont val="Arial"/>
        <family val="2"/>
      </rPr>
      <t xml:space="preserve">[i] </t>
    </r>
    <r>
      <rPr>
        <vertAlign val="superscript"/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Not efficacious at very high infectious doses.</t>
    </r>
  </si>
  <si>
    <r>
      <rPr>
        <sz val="9"/>
        <color rgb="FFFF0000"/>
        <rFont val="Arial"/>
        <family val="2"/>
      </rPr>
      <t xml:space="preserve">[j] </t>
    </r>
    <r>
      <rPr>
        <sz val="9"/>
        <color theme="1"/>
        <rFont val="Arial"/>
        <family val="2"/>
      </rPr>
      <t>Culture is useful at herd level  Selective media for culture are partially available (Farrell) but not fully efficacious for B. melitensis isolation.</t>
    </r>
  </si>
  <si>
    <r>
      <rPr>
        <sz val="9"/>
        <color rgb="FFFF0000"/>
        <rFont val="Arial"/>
        <family val="2"/>
      </rPr>
      <t xml:space="preserve">[k] </t>
    </r>
    <r>
      <rPr>
        <sz val="9"/>
        <color theme="1"/>
        <rFont val="Arial"/>
        <family val="2"/>
      </rPr>
      <t>Not affordable for mass vaccination  in developing countries.</t>
    </r>
  </si>
  <si>
    <r>
      <rPr>
        <sz val="9"/>
        <color rgb="FFFF0000"/>
        <rFont val="Arial"/>
        <family val="2"/>
      </rPr>
      <t xml:space="preserve">[l] </t>
    </r>
    <r>
      <rPr>
        <vertAlign val="superscript"/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New evidence shows that the vaccine wanes quickly</t>
    </r>
  </si>
  <si>
    <r>
      <rPr>
        <sz val="9"/>
        <color rgb="FFFF0000"/>
        <rFont val="Calibri (Cuerpo)"/>
      </rPr>
      <t xml:space="preserve">[a] </t>
    </r>
    <r>
      <rPr>
        <sz val="9"/>
        <color theme="1"/>
        <rFont val="Calibri (Cuerpo)"/>
      </rPr>
      <t>Score given for PCR. Lower for other tests.</t>
    </r>
  </si>
  <si>
    <r>
      <rPr>
        <sz val="9"/>
        <color rgb="FFFF0000"/>
        <rFont val="Arial"/>
        <family val="2"/>
      </rPr>
      <t>[b]</t>
    </r>
    <r>
      <rPr>
        <vertAlign val="superscript"/>
        <sz val="9"/>
        <color rgb="FFFF0000"/>
        <rFont val="Arial"/>
        <family val="2"/>
      </rPr>
      <t xml:space="preserve">  </t>
    </r>
    <r>
      <rPr>
        <sz val="9"/>
        <rFont val="Arial"/>
        <family val="2"/>
      </rPr>
      <t>Score given for culture. Not well known for other tests</t>
    </r>
    <r>
      <rPr>
        <vertAlign val="superscript"/>
        <sz val="9"/>
        <color rgb="FFFF0000"/>
        <rFont val="Arial"/>
        <family val="2"/>
      </rPr>
      <t>.</t>
    </r>
  </si>
  <si>
    <r>
      <rPr>
        <sz val="9"/>
        <color rgb="FFFF0000"/>
        <rFont val="Arial"/>
        <family val="2"/>
      </rPr>
      <t xml:space="preserve">[c] </t>
    </r>
    <r>
      <rPr>
        <sz val="9"/>
        <rFont val="Arial"/>
        <family val="2"/>
      </rPr>
      <t>Time given for culture. PCR and serological tests are faster.</t>
    </r>
  </si>
  <si>
    <t xml:space="preserve">Ignacio Moriyón </t>
  </si>
  <si>
    <t>Dept. Microbiology and Parasitology,</t>
  </si>
  <si>
    <t>University of Navarra, Spain – [Leader]</t>
  </si>
  <si>
    <t>Raquel Conde-Álvarez, Dept. Microbiology and Parasitology, University of Navarra, Spain - [co-Leader]</t>
  </si>
  <si>
    <t>Bernat Canal, Gold Standard Diagnostics Madrid, S.A.</t>
  </si>
  <si>
    <t>Ana Cristina Ferreira, Instituto Nacional de Investigação Agrária e Veterinária, (INIAV, IP), Portugal</t>
  </si>
  <si>
    <t>Gabriela Hernández Mora, Servicio Nacional de Salud Animal (SENASA), Costa Rica</t>
  </si>
  <si>
    <t>WOAH Reference Laboratory for Brucellosis</t>
  </si>
  <si>
    <t>Institute of Bacterial Infections and Zoonoses (IBIZ)</t>
  </si>
  <si>
    <t>Friedrich-Loeffler-Institut (FLI), Germany</t>
  </si>
  <si>
    <t>Gabriel Moyano, ZENDAL – CZ Vaccines</t>
  </si>
  <si>
    <t>Pilar Muñoz, CITA de Aragón, Unidad de Tecnología en Producción y Sanidad Animal, Spain</t>
  </si>
  <si>
    <t>Experts: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</si>
</sst>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FF0000"/>
      <name val="Times New Roman"/>
      <family val="1"/>
    </font>
    <font>
      <sz val="9"/>
      <color theme="1"/>
      <name val="Arial"/>
      <family val="2"/>
    </font>
    <font>
      <vertAlign val="superscript"/>
      <sz val="10"/>
      <color theme="1"/>
      <name val="Times New Roman"/>
      <family val="1"/>
    </font>
    <font>
      <vertAlign val="superscript"/>
      <sz val="9"/>
      <color rgb="FFFF0000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i/>
      <sz val="9"/>
      <color theme="1"/>
      <name val="Arial"/>
      <family val="2"/>
    </font>
    <font>
      <vertAlign val="superscript"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9"/>
      <name val="Arial"/>
      <family val="2"/>
    </font>
    <font>
      <sz val="9"/>
      <color theme="1"/>
      <name val="Calibri"/>
      <family val="2"/>
      <scheme val="minor"/>
    </font>
    <font>
      <sz val="9"/>
      <color rgb="FFFF0000"/>
      <name val="Calibri (Cuerpo)"/>
    </font>
    <font>
      <b/>
      <vertAlign val="superscript"/>
      <sz val="10"/>
      <color rgb="FFFF0000"/>
      <name val="Arial"/>
      <family val="2"/>
    </font>
    <font>
      <b/>
      <sz val="12"/>
      <color rgb="FF000000"/>
      <name val="Arial"/>
      <family val="2"/>
    </font>
    <font>
      <b/>
      <i/>
      <sz val="12"/>
      <color rgb="FF000000"/>
      <name val="Arial"/>
      <family val="2"/>
    </font>
    <font>
      <b/>
      <sz val="12"/>
      <color theme="1"/>
      <name val="Arial"/>
      <family val="2"/>
    </font>
    <font>
      <b/>
      <vertAlign val="superscript"/>
      <sz val="9"/>
      <color rgb="FFFF0000"/>
      <name val="Arial"/>
      <family val="2"/>
    </font>
    <font>
      <vertAlign val="superscript"/>
      <sz val="12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color theme="1"/>
      <name val="Arial"/>
      <family val="2"/>
    </font>
    <font>
      <sz val="10"/>
      <name val="Times New Roman"/>
      <family val="1"/>
    </font>
    <font>
      <sz val="9"/>
      <color theme="1"/>
      <name val="Calibri (Cuerpo)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53D2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CCFF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</borders>
  <cellStyleXfs count="47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65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0" fontId="1" fillId="6" borderId="4" xfId="0" applyFont="1" applyFill="1" applyBorder="1" applyAlignment="1">
      <alignment vertical="center" wrapText="1"/>
    </xf>
    <xf numFmtId="0" fontId="2" fillId="6" borderId="5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 wrapText="1"/>
    </xf>
    <xf numFmtId="0" fontId="3" fillId="0" borderId="0" xfId="0" applyFont="1"/>
    <xf numFmtId="0" fontId="2" fillId="3" borderId="4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2" fillId="5" borderId="4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7" fillId="4" borderId="5" xfId="0" applyFont="1" applyFill="1" applyBorder="1" applyAlignment="1">
      <alignment vertical="center" wrapText="1"/>
    </xf>
    <xf numFmtId="0" fontId="7" fillId="0" borderId="0" xfId="0" applyFont="1" applyAlignment="1">
      <alignment wrapText="1"/>
    </xf>
    <xf numFmtId="0" fontId="3" fillId="4" borderId="0" xfId="0" applyFont="1" applyFill="1" applyAlignment="1">
      <alignment vertical="center" wrapText="1"/>
    </xf>
    <xf numFmtId="0" fontId="7" fillId="4" borderId="2" xfId="0" applyFont="1" applyFill="1" applyBorder="1" applyAlignment="1">
      <alignment vertical="center" wrapText="1"/>
    </xf>
    <xf numFmtId="0" fontId="8" fillId="0" borderId="0" xfId="0" applyFont="1" applyAlignment="1">
      <alignment horizontal="left" vertical="center" indent="1"/>
    </xf>
    <xf numFmtId="0" fontId="10" fillId="0" borderId="0" xfId="0" applyFont="1"/>
    <xf numFmtId="0" fontId="10" fillId="0" borderId="0" xfId="0" applyFont="1" applyAlignment="1">
      <alignment horizontal="left" vertical="center" inden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4" fillId="0" borderId="0" xfId="0" applyFont="1"/>
    <xf numFmtId="0" fontId="10" fillId="0" borderId="0" xfId="0" applyFont="1" applyAlignment="1">
      <alignment vertical="center"/>
    </xf>
    <xf numFmtId="0" fontId="17" fillId="0" borderId="0" xfId="0" applyFont="1"/>
    <xf numFmtId="0" fontId="8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/>
    <xf numFmtId="0" fontId="22" fillId="0" borderId="0" xfId="0" applyFont="1"/>
    <xf numFmtId="0" fontId="26" fillId="0" borderId="0" xfId="0" applyFont="1"/>
    <xf numFmtId="0" fontId="16" fillId="0" borderId="0" xfId="0" applyFont="1"/>
    <xf numFmtId="0" fontId="27" fillId="4" borderId="2" xfId="0" applyFont="1" applyFill="1" applyBorder="1" applyAlignment="1">
      <alignment vertical="center" wrapText="1"/>
    </xf>
    <xf numFmtId="0" fontId="28" fillId="0" borderId="0" xfId="0" applyFont="1"/>
    <xf numFmtId="0" fontId="1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 indent="1"/>
    </xf>
    <xf numFmtId="0" fontId="8" fillId="0" borderId="0" xfId="0" applyFont="1" applyAlignment="1">
      <alignment horizontal="left" inden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right" vertical="center" wrapText="1"/>
    </xf>
    <xf numFmtId="0" fontId="2" fillId="5" borderId="3" xfId="0" applyFont="1" applyFill="1" applyBorder="1" applyAlignment="1">
      <alignment horizontal="right" vertical="center" wrapText="1"/>
    </xf>
    <xf numFmtId="0" fontId="2" fillId="5" borderId="2" xfId="0" applyFont="1" applyFill="1" applyBorder="1" applyAlignment="1">
      <alignment horizontal="right" vertical="center" wrapText="1"/>
    </xf>
    <xf numFmtId="0" fontId="20" fillId="0" borderId="7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0" fillId="0" borderId="0" xfId="0" applyFont="1"/>
    <xf numFmtId="14" fontId="0" fillId="0" borderId="0" xfId="0" applyNumberFormat="1" applyFont="1"/>
    <xf numFmtId="0" fontId="29" fillId="0" borderId="8" xfId="0" applyFont="1" applyBorder="1" applyAlignment="1">
      <alignment horizontal="left" vertical="center" wrapText="1" indent="1"/>
    </xf>
    <xf numFmtId="0" fontId="29" fillId="0" borderId="9" xfId="0" applyFont="1" applyBorder="1" applyAlignment="1">
      <alignment horizontal="left" vertical="center" wrapText="1" indent="1"/>
    </xf>
    <xf numFmtId="0" fontId="29" fillId="0" borderId="9" xfId="0" applyFont="1" applyBorder="1" applyAlignment="1">
      <alignment vertical="center" wrapText="1"/>
    </xf>
    <xf numFmtId="0" fontId="29" fillId="0" borderId="10" xfId="0" applyFont="1" applyBorder="1" applyAlignment="1">
      <alignment horizontal="left" vertical="center" wrapText="1" indent="1"/>
    </xf>
  </cellXfs>
  <cellStyles count="4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ilar María Muñoz Álvaro" id="{BA76B154-C26F-4D8E-B565-39058F49A25D}" userId="S::pmmunnoz@cita-aragon.es::e0b7422a-9701-427b-97a0-a82d68c6fc0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1" dT="2024-07-29T09:54:31.01" personId="{BA76B154-C26F-4D8E-B565-39058F49A25D}" id="{D9FD1B30-EA1C-4CE8-8960-058149637CFC}">
    <text>I propose to indicate the antibiotic that have been demonstrated to work well in pigs (Dieste-Pérez et al., 2015)</text>
  </threadedComment>
</ThreadedComment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tabSelected="1" topLeftCell="A11" workbookViewId="0">
      <selection activeCell="E24" sqref="E24"/>
    </sheetView>
  </sheetViews>
  <sheetFormatPr defaultColWidth="11.453125" defaultRowHeight="14.5"/>
  <cols>
    <col min="1" max="1" width="23.453125" customWidth="1"/>
    <col min="2" max="2" width="38" style="59" customWidth="1"/>
  </cols>
  <sheetData>
    <row r="1" spans="1:2">
      <c r="A1" t="s">
        <v>62</v>
      </c>
      <c r="B1" s="59" t="s">
        <v>69</v>
      </c>
    </row>
    <row r="2" spans="1:2" ht="15" thickBot="1">
      <c r="A2" t="s">
        <v>63</v>
      </c>
      <c r="B2" s="60">
        <v>45499</v>
      </c>
    </row>
    <row r="3" spans="1:2" ht="15" thickTop="1">
      <c r="A3" t="s">
        <v>188</v>
      </c>
      <c r="B3" s="61" t="s">
        <v>176</v>
      </c>
    </row>
    <row r="4" spans="1:2">
      <c r="B4" s="62" t="s">
        <v>177</v>
      </c>
    </row>
    <row r="5" spans="1:2">
      <c r="B5" s="62" t="s">
        <v>178</v>
      </c>
    </row>
    <row r="6" spans="1:2">
      <c r="B6" s="62"/>
    </row>
    <row r="7" spans="1:2" ht="39">
      <c r="B7" s="62" t="s">
        <v>179</v>
      </c>
    </row>
    <row r="8" spans="1:2">
      <c r="B8" s="62"/>
    </row>
    <row r="9" spans="1:2" ht="26">
      <c r="B9" s="62" t="s">
        <v>180</v>
      </c>
    </row>
    <row r="10" spans="1:2">
      <c r="B10" s="63"/>
    </row>
    <row r="11" spans="1:2" ht="39">
      <c r="B11" s="62" t="s">
        <v>181</v>
      </c>
    </row>
    <row r="12" spans="1:2">
      <c r="B12" s="62"/>
    </row>
    <row r="13" spans="1:2" ht="26">
      <c r="B13" s="62" t="s">
        <v>182</v>
      </c>
    </row>
    <row r="14" spans="1:2">
      <c r="B14" s="62"/>
    </row>
    <row r="15" spans="1:2">
      <c r="B15" s="62" t="s">
        <v>138</v>
      </c>
    </row>
    <row r="16" spans="1:2">
      <c r="B16" s="62" t="s">
        <v>183</v>
      </c>
    </row>
    <row r="17" spans="2:2" ht="26">
      <c r="B17" s="62" t="s">
        <v>184</v>
      </c>
    </row>
    <row r="18" spans="2:2">
      <c r="B18" s="62" t="s">
        <v>185</v>
      </c>
    </row>
    <row r="19" spans="2:2">
      <c r="B19" s="63"/>
    </row>
    <row r="20" spans="2:2">
      <c r="B20" s="62" t="s">
        <v>186</v>
      </c>
    </row>
    <row r="21" spans="2:2">
      <c r="B21" s="62"/>
    </row>
    <row r="22" spans="2:2" ht="39">
      <c r="B22" s="62" t="s">
        <v>187</v>
      </c>
    </row>
    <row r="23" spans="2:2">
      <c r="B23" s="62"/>
    </row>
    <row r="24" spans="2:2">
      <c r="B24" s="63"/>
    </row>
    <row r="25" spans="2:2" ht="15" thickBot="1">
      <c r="B25" s="64"/>
    </row>
    <row r="26" spans="2:2" ht="15" thickTop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7"/>
  <sheetViews>
    <sheetView topLeftCell="A27" zoomScale="120" zoomScaleNormal="120" zoomScalePageLayoutView="120" workbookViewId="0">
      <selection activeCell="I3" sqref="I3"/>
    </sheetView>
  </sheetViews>
  <sheetFormatPr defaultColWidth="8.81640625" defaultRowHeight="13"/>
  <cols>
    <col min="1" max="1" width="30.1796875" style="11" customWidth="1"/>
    <col min="2" max="7" width="8.81640625" style="11"/>
    <col min="8" max="8" width="20.453125" style="11" customWidth="1"/>
    <col min="9" max="9" width="38.81640625" style="11" customWidth="1"/>
    <col min="10" max="16384" width="8.81640625" style="11"/>
  </cols>
  <sheetData>
    <row r="1" spans="1:13" ht="13.5" thickBot="1">
      <c r="A1" s="1" t="s">
        <v>0</v>
      </c>
      <c r="B1" s="51" t="s">
        <v>1</v>
      </c>
      <c r="C1" s="52"/>
      <c r="D1" s="52"/>
      <c r="E1" s="52"/>
      <c r="F1" s="53"/>
      <c r="G1" s="2" t="s">
        <v>2</v>
      </c>
      <c r="H1" s="2" t="s">
        <v>3</v>
      </c>
    </row>
    <row r="2" spans="1:13" ht="13.5" thickBot="1">
      <c r="A2" s="12" t="s">
        <v>4</v>
      </c>
      <c r="B2" s="21">
        <v>0</v>
      </c>
      <c r="C2" s="22">
        <v>1</v>
      </c>
      <c r="D2" s="22">
        <v>2</v>
      </c>
      <c r="E2" s="22">
        <v>3</v>
      </c>
      <c r="F2" s="22">
        <v>4</v>
      </c>
      <c r="G2" s="22"/>
      <c r="H2" s="14">
        <f>SUM(H3:H12)</f>
        <v>62.5</v>
      </c>
    </row>
    <row r="3" spans="1:13" ht="13.5" thickBot="1">
      <c r="A3" s="3" t="s">
        <v>5</v>
      </c>
      <c r="B3" s="3"/>
      <c r="C3" s="4"/>
      <c r="D3" s="4">
        <v>2</v>
      </c>
      <c r="E3" s="4"/>
      <c r="F3" s="4"/>
      <c r="G3" s="4">
        <v>2.5</v>
      </c>
      <c r="H3" s="4">
        <f>B3*G3+C3*G3+D3*G3+E3*G3+F3*G3</f>
        <v>5</v>
      </c>
      <c r="I3" s="26"/>
    </row>
    <row r="4" spans="1:13" ht="16" thickBot="1">
      <c r="A4" s="3" t="s">
        <v>6</v>
      </c>
      <c r="B4" s="3"/>
      <c r="C4" s="25"/>
      <c r="D4" s="4"/>
      <c r="E4" s="4"/>
      <c r="F4" s="4">
        <v>4</v>
      </c>
      <c r="G4" s="4">
        <v>2.5</v>
      </c>
      <c r="H4" s="4">
        <f t="shared" ref="H4:H12" si="0">B4*G4+C4*G4+D4*G4+E4*G4+F4*G4</f>
        <v>10</v>
      </c>
      <c r="M4" s="33"/>
    </row>
    <row r="5" spans="1:13" ht="26.5" thickBot="1">
      <c r="A5" s="3" t="s">
        <v>7</v>
      </c>
      <c r="B5" s="3"/>
      <c r="C5" s="4"/>
      <c r="D5" s="4"/>
      <c r="E5" s="4">
        <v>3</v>
      </c>
      <c r="F5" s="4"/>
      <c r="G5" s="4">
        <v>2.5</v>
      </c>
      <c r="H5" s="4">
        <f t="shared" si="0"/>
        <v>7.5</v>
      </c>
      <c r="M5" s="33"/>
    </row>
    <row r="6" spans="1:13" ht="26.5" thickBot="1">
      <c r="A6" s="3" t="s">
        <v>8</v>
      </c>
      <c r="B6" s="3"/>
      <c r="C6" s="4"/>
      <c r="D6" s="4"/>
      <c r="E6" s="4"/>
      <c r="F6" s="4">
        <v>4</v>
      </c>
      <c r="G6" s="4">
        <v>2.5</v>
      </c>
      <c r="H6" s="4">
        <f t="shared" si="0"/>
        <v>10</v>
      </c>
      <c r="M6" s="34"/>
    </row>
    <row r="7" spans="1:13" ht="13.5" thickBot="1">
      <c r="A7" s="3" t="s">
        <v>9</v>
      </c>
      <c r="B7" s="3"/>
      <c r="C7" s="4"/>
      <c r="D7" s="4"/>
      <c r="E7" s="4">
        <v>3</v>
      </c>
      <c r="F7" s="4"/>
      <c r="G7" s="4">
        <v>2.5</v>
      </c>
      <c r="H7" s="4">
        <f t="shared" si="0"/>
        <v>7.5</v>
      </c>
    </row>
    <row r="8" spans="1:13" ht="26.5" thickBot="1">
      <c r="A8" s="3" t="s">
        <v>10</v>
      </c>
      <c r="B8" s="3"/>
      <c r="C8" s="4"/>
      <c r="D8" s="4"/>
      <c r="E8" s="4">
        <v>3</v>
      </c>
      <c r="F8" s="4"/>
      <c r="G8" s="4">
        <v>2.5</v>
      </c>
      <c r="H8" s="4">
        <f t="shared" ref="H8" si="1">B8*G8+C8*G8+D8*G8+E8*G8+F8*G8</f>
        <v>7.5</v>
      </c>
    </row>
    <row r="9" spans="1:13" ht="13.5" thickBot="1">
      <c r="A9" s="3" t="s">
        <v>11</v>
      </c>
      <c r="B9" s="3">
        <v>0</v>
      </c>
      <c r="C9" s="4"/>
      <c r="D9" s="4"/>
      <c r="E9" s="4"/>
      <c r="F9" s="4"/>
      <c r="G9" s="4">
        <v>2.5</v>
      </c>
      <c r="H9" s="4">
        <f t="shared" si="0"/>
        <v>0</v>
      </c>
    </row>
    <row r="10" spans="1:13" ht="13.5" thickBot="1">
      <c r="A10" s="3" t="s">
        <v>12</v>
      </c>
      <c r="B10" s="3"/>
      <c r="C10" s="4"/>
      <c r="D10" s="4">
        <v>2</v>
      </c>
      <c r="E10" s="4"/>
      <c r="F10" s="4"/>
      <c r="G10" s="4">
        <v>2.5</v>
      </c>
      <c r="H10" s="4">
        <f t="shared" si="0"/>
        <v>5</v>
      </c>
    </row>
    <row r="11" spans="1:13" ht="26.5" thickBot="1">
      <c r="A11" s="3" t="s">
        <v>13</v>
      </c>
      <c r="B11" s="3"/>
      <c r="C11" s="4"/>
      <c r="D11" s="4">
        <v>2</v>
      </c>
      <c r="E11" s="4"/>
      <c r="F11" s="4"/>
      <c r="G11" s="4">
        <v>2.5</v>
      </c>
      <c r="H11" s="4">
        <f t="shared" si="0"/>
        <v>5</v>
      </c>
    </row>
    <row r="12" spans="1:13" ht="13.5" thickBot="1">
      <c r="A12" s="3" t="s">
        <v>67</v>
      </c>
      <c r="B12" s="3"/>
      <c r="C12" s="4"/>
      <c r="D12" s="4">
        <v>2</v>
      </c>
      <c r="E12" s="4"/>
      <c r="F12" s="4"/>
      <c r="G12" s="4">
        <v>2.5</v>
      </c>
      <c r="H12" s="4">
        <f t="shared" si="0"/>
        <v>5</v>
      </c>
    </row>
    <row r="13" spans="1:13" ht="13.5" thickBot="1">
      <c r="A13" s="12" t="s">
        <v>14</v>
      </c>
      <c r="B13" s="12">
        <v>0</v>
      </c>
      <c r="C13" s="13">
        <v>1</v>
      </c>
      <c r="D13" s="13">
        <v>2</v>
      </c>
      <c r="E13" s="13">
        <v>3</v>
      </c>
      <c r="F13" s="13">
        <v>4</v>
      </c>
      <c r="G13" s="13"/>
      <c r="H13" s="14">
        <f>SUM(H14:H16)</f>
        <v>74.97</v>
      </c>
    </row>
    <row r="14" spans="1:13" ht="13.5" thickBot="1">
      <c r="A14" s="15" t="s">
        <v>15</v>
      </c>
      <c r="B14" s="15"/>
      <c r="C14" s="16"/>
      <c r="D14" s="16"/>
      <c r="E14" s="16">
        <v>3</v>
      </c>
      <c r="F14" s="16"/>
      <c r="G14" s="16">
        <v>8.33</v>
      </c>
      <c r="H14" s="4">
        <f>B14*G14+C14*G14+D14*G14+E14*G14+F14*G14</f>
        <v>24.990000000000002</v>
      </c>
    </row>
    <row r="15" spans="1:13" ht="13.5" thickBot="1">
      <c r="A15" s="15" t="s">
        <v>16</v>
      </c>
      <c r="B15" s="15"/>
      <c r="C15" s="16"/>
      <c r="D15" s="16"/>
      <c r="E15" s="16"/>
      <c r="F15" s="16">
        <v>4</v>
      </c>
      <c r="G15" s="16">
        <v>8.33</v>
      </c>
      <c r="H15" s="4">
        <f t="shared" ref="H15:H16" si="2">B15*G15+C15*G15+D15*G15+E15*G15+F15*G15</f>
        <v>33.32</v>
      </c>
    </row>
    <row r="16" spans="1:13" ht="39.5" thickBot="1">
      <c r="A16" s="15" t="s">
        <v>17</v>
      </c>
      <c r="B16" s="15"/>
      <c r="C16" s="16"/>
      <c r="D16" s="16">
        <v>2</v>
      </c>
      <c r="E16" s="16"/>
      <c r="F16" s="16"/>
      <c r="G16" s="16">
        <v>8.33</v>
      </c>
      <c r="H16" s="4">
        <f t="shared" si="2"/>
        <v>16.66</v>
      </c>
    </row>
    <row r="17" spans="1:8" ht="26.5" thickBot="1">
      <c r="A17" s="12" t="s">
        <v>18</v>
      </c>
      <c r="B17" s="12">
        <v>0</v>
      </c>
      <c r="C17" s="13">
        <v>1</v>
      </c>
      <c r="D17" s="13">
        <v>2</v>
      </c>
      <c r="E17" s="13">
        <v>3</v>
      </c>
      <c r="F17" s="13">
        <v>4</v>
      </c>
      <c r="G17" s="17"/>
      <c r="H17" s="14">
        <f>SUM(H18:H23)</f>
        <v>79.040000000000006</v>
      </c>
    </row>
    <row r="18" spans="1:8" ht="13.5" thickBot="1">
      <c r="A18" s="15" t="s">
        <v>61</v>
      </c>
      <c r="B18" s="23"/>
      <c r="C18" s="24"/>
      <c r="D18" s="24"/>
      <c r="E18" s="24"/>
      <c r="F18" s="24">
        <v>4</v>
      </c>
      <c r="G18" s="16">
        <v>4.16</v>
      </c>
      <c r="H18" s="4">
        <f>B18*G18+C18*G18+D18*G18+E18*G18+F18*G18</f>
        <v>16.64</v>
      </c>
    </row>
    <row r="19" spans="1:8" ht="13.5" thickBot="1">
      <c r="A19" s="15" t="s">
        <v>19</v>
      </c>
      <c r="B19" s="15"/>
      <c r="C19" s="16"/>
      <c r="D19" s="16"/>
      <c r="E19" s="16"/>
      <c r="F19" s="16">
        <v>4</v>
      </c>
      <c r="G19" s="16">
        <v>4.16</v>
      </c>
      <c r="H19" s="4">
        <f t="shared" ref="H19:H36" si="3">B19*G19+C19*G19+D19*G19+E19*G19+F19*G19</f>
        <v>16.64</v>
      </c>
    </row>
    <row r="20" spans="1:8" ht="13.5" thickBot="1">
      <c r="A20" s="15" t="s">
        <v>20</v>
      </c>
      <c r="B20" s="15"/>
      <c r="C20" s="16"/>
      <c r="D20" s="16"/>
      <c r="E20" s="16">
        <v>3</v>
      </c>
      <c r="F20" s="16"/>
      <c r="G20" s="16">
        <v>4.16</v>
      </c>
      <c r="H20" s="4">
        <f t="shared" si="3"/>
        <v>12.48</v>
      </c>
    </row>
    <row r="21" spans="1:8" ht="26.5" thickBot="1">
      <c r="A21" s="15" t="s">
        <v>21</v>
      </c>
      <c r="B21" s="15"/>
      <c r="C21" s="16"/>
      <c r="D21" s="16"/>
      <c r="E21" s="16"/>
      <c r="F21" s="16">
        <v>4</v>
      </c>
      <c r="G21" s="16">
        <v>4.16</v>
      </c>
      <c r="H21" s="4">
        <f t="shared" si="3"/>
        <v>16.64</v>
      </c>
    </row>
    <row r="22" spans="1:8" ht="13.5" thickBot="1">
      <c r="A22" s="15" t="s">
        <v>22</v>
      </c>
      <c r="B22" s="15"/>
      <c r="C22" s="16">
        <v>1</v>
      </c>
      <c r="D22" s="16"/>
      <c r="E22" s="16"/>
      <c r="F22" s="16"/>
      <c r="G22" s="16">
        <v>4.16</v>
      </c>
      <c r="H22" s="4">
        <f t="shared" si="3"/>
        <v>4.16</v>
      </c>
    </row>
    <row r="23" spans="1:8" ht="13.5" thickBot="1">
      <c r="A23" s="15" t="s">
        <v>23</v>
      </c>
      <c r="B23" s="15"/>
      <c r="C23" s="16"/>
      <c r="D23" s="16"/>
      <c r="E23" s="16">
        <v>3</v>
      </c>
      <c r="F23" s="16"/>
      <c r="G23" s="16">
        <v>4.16</v>
      </c>
      <c r="H23" s="4">
        <f t="shared" si="3"/>
        <v>12.48</v>
      </c>
    </row>
    <row r="24" spans="1:8" ht="13.5" thickBot="1">
      <c r="A24" s="12" t="s">
        <v>24</v>
      </c>
      <c r="B24" s="12">
        <v>0</v>
      </c>
      <c r="C24" s="13">
        <v>1</v>
      </c>
      <c r="D24" s="13">
        <v>2</v>
      </c>
      <c r="E24" s="13">
        <v>3</v>
      </c>
      <c r="F24" s="13">
        <v>4</v>
      </c>
      <c r="G24" s="13"/>
      <c r="H24" s="14">
        <f>SUM(H25:H27)</f>
        <v>74.97</v>
      </c>
    </row>
    <row r="25" spans="1:8" ht="39.5" thickBot="1">
      <c r="A25" s="15" t="s">
        <v>25</v>
      </c>
      <c r="B25" s="15"/>
      <c r="C25" s="16"/>
      <c r="D25" s="16"/>
      <c r="E25" s="16">
        <v>3</v>
      </c>
      <c r="F25" s="16"/>
      <c r="G25" s="16">
        <v>8.33</v>
      </c>
      <c r="H25" s="4">
        <f t="shared" si="3"/>
        <v>24.990000000000002</v>
      </c>
    </row>
    <row r="26" spans="1:8" ht="26.5" thickBot="1">
      <c r="A26" s="15" t="s">
        <v>26</v>
      </c>
      <c r="B26" s="15"/>
      <c r="C26" s="16"/>
      <c r="D26" s="16"/>
      <c r="E26" s="16">
        <v>3</v>
      </c>
      <c r="F26" s="16"/>
      <c r="G26" s="16">
        <v>8.33</v>
      </c>
      <c r="H26" s="4">
        <f t="shared" si="3"/>
        <v>24.990000000000002</v>
      </c>
    </row>
    <row r="27" spans="1:8" ht="13.5" thickBot="1">
      <c r="A27" s="15" t="s">
        <v>27</v>
      </c>
      <c r="B27" s="19"/>
      <c r="C27" s="20"/>
      <c r="D27" s="20"/>
      <c r="E27" s="20">
        <v>3</v>
      </c>
      <c r="F27" s="20"/>
      <c r="G27" s="20">
        <v>8.33</v>
      </c>
      <c r="H27" s="4">
        <f t="shared" si="3"/>
        <v>24.990000000000002</v>
      </c>
    </row>
    <row r="28" spans="1:8" ht="13.5" thickBot="1">
      <c r="A28" s="12" t="s">
        <v>28</v>
      </c>
      <c r="B28" s="12">
        <v>0</v>
      </c>
      <c r="C28" s="13">
        <v>1</v>
      </c>
      <c r="D28" s="13">
        <v>2</v>
      </c>
      <c r="E28" s="13">
        <v>3</v>
      </c>
      <c r="F28" s="13">
        <v>4</v>
      </c>
      <c r="G28" s="13"/>
      <c r="H28" s="14">
        <f>SUM(H29:H32)</f>
        <v>68.75</v>
      </c>
    </row>
    <row r="29" spans="1:8" ht="26.5" thickBot="1">
      <c r="A29" s="15" t="s">
        <v>29</v>
      </c>
      <c r="B29" s="15"/>
      <c r="C29" s="16"/>
      <c r="D29" s="16"/>
      <c r="E29" s="16">
        <v>3</v>
      </c>
      <c r="F29" s="16"/>
      <c r="G29" s="16">
        <v>6.25</v>
      </c>
      <c r="H29" s="4">
        <f t="shared" si="3"/>
        <v>18.75</v>
      </c>
    </row>
    <row r="30" spans="1:8" ht="26.5" thickBot="1">
      <c r="A30" s="15" t="s">
        <v>30</v>
      </c>
      <c r="B30" s="15"/>
      <c r="C30" s="16"/>
      <c r="D30" s="16"/>
      <c r="E30" s="16"/>
      <c r="F30" s="16">
        <v>4</v>
      </c>
      <c r="G30" s="16">
        <v>6.25</v>
      </c>
      <c r="H30" s="4">
        <f t="shared" si="3"/>
        <v>25</v>
      </c>
    </row>
    <row r="31" spans="1:8" ht="13.5" thickBot="1">
      <c r="A31" s="15" t="s">
        <v>31</v>
      </c>
      <c r="B31" s="15"/>
      <c r="C31" s="16"/>
      <c r="D31" s="16"/>
      <c r="E31" s="16">
        <v>3</v>
      </c>
      <c r="F31" s="16"/>
      <c r="G31" s="16">
        <v>6.25</v>
      </c>
      <c r="H31" s="4">
        <f t="shared" si="3"/>
        <v>18.75</v>
      </c>
    </row>
    <row r="32" spans="1:8" ht="13.5" thickBot="1">
      <c r="A32" s="15" t="s">
        <v>32</v>
      </c>
      <c r="B32" s="15"/>
      <c r="C32" s="16">
        <v>1</v>
      </c>
      <c r="D32" s="16"/>
      <c r="E32" s="16"/>
      <c r="F32" s="16"/>
      <c r="G32" s="16">
        <v>6.25</v>
      </c>
      <c r="H32" s="4">
        <f t="shared" si="3"/>
        <v>6.25</v>
      </c>
    </row>
    <row r="33" spans="1:8" ht="13.5" thickBot="1">
      <c r="A33" s="12" t="s">
        <v>33</v>
      </c>
      <c r="B33" s="12">
        <v>2</v>
      </c>
      <c r="C33" s="13">
        <v>1</v>
      </c>
      <c r="D33" s="13">
        <v>0</v>
      </c>
      <c r="E33" s="13">
        <v>-1</v>
      </c>
      <c r="F33" s="13">
        <v>-2</v>
      </c>
      <c r="G33" s="13"/>
      <c r="H33" s="14">
        <f>SUM(H34:H36)</f>
        <v>16.66</v>
      </c>
    </row>
    <row r="34" spans="1:8" ht="13.5" thickBot="1">
      <c r="A34" s="15" t="s">
        <v>64</v>
      </c>
      <c r="B34" s="15"/>
      <c r="C34" s="16"/>
      <c r="D34" s="16"/>
      <c r="E34" s="16">
        <v>-1</v>
      </c>
      <c r="F34" s="16"/>
      <c r="G34" s="16">
        <v>16.66</v>
      </c>
      <c r="H34" s="4">
        <f t="shared" si="3"/>
        <v>-16.66</v>
      </c>
    </row>
    <row r="35" spans="1:8" ht="13.5" thickBot="1">
      <c r="A35" s="15" t="s">
        <v>65</v>
      </c>
      <c r="B35" s="15"/>
      <c r="C35" s="16">
        <v>1</v>
      </c>
      <c r="D35" s="16"/>
      <c r="E35" s="16"/>
      <c r="F35" s="16"/>
      <c r="G35" s="16">
        <v>16.66</v>
      </c>
      <c r="H35" s="4">
        <f t="shared" si="3"/>
        <v>16.66</v>
      </c>
    </row>
    <row r="36" spans="1:8" ht="13.5" thickBot="1">
      <c r="A36" s="15" t="s">
        <v>66</v>
      </c>
      <c r="B36" s="15"/>
      <c r="C36" s="16">
        <v>1</v>
      </c>
      <c r="D36" s="16"/>
      <c r="E36" s="16"/>
      <c r="F36" s="16"/>
      <c r="G36" s="16">
        <v>16.66</v>
      </c>
      <c r="H36" s="4">
        <f t="shared" si="3"/>
        <v>16.66</v>
      </c>
    </row>
    <row r="37" spans="1:8" ht="13.5" thickBot="1">
      <c r="A37" s="18" t="s">
        <v>34</v>
      </c>
      <c r="B37" s="54">
        <f>H2+H13+H17+H24+H28+H33</f>
        <v>376.89000000000004</v>
      </c>
      <c r="C37" s="55"/>
      <c r="D37" s="55"/>
      <c r="E37" s="55"/>
      <c r="F37" s="55"/>
      <c r="G37" s="55"/>
      <c r="H37" s="56"/>
    </row>
  </sheetData>
  <mergeCells count="2">
    <mergeCell ref="B1:F1"/>
    <mergeCell ref="B37:H3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7"/>
  <sheetViews>
    <sheetView topLeftCell="A3" zoomScale="120" zoomScaleNormal="120" zoomScalePageLayoutView="110" workbookViewId="0">
      <selection activeCell="K39" sqref="K39"/>
    </sheetView>
  </sheetViews>
  <sheetFormatPr defaultColWidth="8.81640625" defaultRowHeight="14.5"/>
  <cols>
    <col min="1" max="1" width="25.453125" customWidth="1"/>
    <col min="9" max="9" width="22.453125" customWidth="1"/>
    <col min="13" max="13" width="13.453125" customWidth="1"/>
  </cols>
  <sheetData>
    <row r="1" spans="1:10" ht="16" thickBot="1">
      <c r="B1" s="42" t="s">
        <v>126</v>
      </c>
    </row>
    <row r="2" spans="1:10" ht="15" thickBot="1">
      <c r="A2" s="1" t="s">
        <v>0</v>
      </c>
      <c r="B2" s="51" t="s">
        <v>1</v>
      </c>
      <c r="C2" s="52"/>
      <c r="D2" s="52"/>
      <c r="E2" s="52"/>
      <c r="F2" s="53"/>
      <c r="G2" s="2" t="s">
        <v>2</v>
      </c>
      <c r="H2" s="2" t="s">
        <v>40</v>
      </c>
    </row>
    <row r="3" spans="1:10" ht="15.5" thickBot="1">
      <c r="A3" s="5" t="s">
        <v>35</v>
      </c>
      <c r="B3" s="6">
        <v>2</v>
      </c>
      <c r="C3" s="6">
        <v>1</v>
      </c>
      <c r="D3" s="6">
        <v>0</v>
      </c>
      <c r="E3" s="6">
        <v>-1</v>
      </c>
      <c r="F3" s="6">
        <v>-2</v>
      </c>
      <c r="G3" s="6"/>
      <c r="H3" s="6">
        <f>SUM(H4:H14)</f>
        <v>-31.85</v>
      </c>
    </row>
    <row r="4" spans="1:10" ht="15.75" customHeight="1" thickBot="1">
      <c r="A4" s="3" t="s">
        <v>70</v>
      </c>
      <c r="B4" s="8"/>
      <c r="C4" s="10"/>
      <c r="D4" s="10"/>
      <c r="E4" s="45">
        <v>-1</v>
      </c>
      <c r="F4" s="10"/>
      <c r="G4" s="7">
        <v>4.55</v>
      </c>
      <c r="H4" s="4">
        <f>B4*G4+C4*G4+D4*G4+E4*G4+F4*G4</f>
        <v>-4.55</v>
      </c>
      <c r="I4" s="26"/>
    </row>
    <row r="5" spans="1:10" ht="39.5" thickBot="1">
      <c r="A5" s="3" t="s">
        <v>71</v>
      </c>
      <c r="B5" s="3"/>
      <c r="C5" s="4">
        <v>1</v>
      </c>
      <c r="D5" s="4"/>
      <c r="E5" s="4"/>
      <c r="F5" s="4"/>
      <c r="G5" s="7">
        <v>4.55</v>
      </c>
      <c r="H5" s="4">
        <f>B5*G5+C5*G5+D5*G5+E5*G5+F5*G5</f>
        <v>4.55</v>
      </c>
      <c r="J5" s="31" t="s">
        <v>161</v>
      </c>
    </row>
    <row r="6" spans="1:10" ht="15" thickBot="1">
      <c r="A6" s="3" t="s">
        <v>36</v>
      </c>
      <c r="B6" s="3"/>
      <c r="C6" s="4"/>
      <c r="D6" s="4">
        <v>0</v>
      </c>
      <c r="E6" s="4"/>
      <c r="F6" s="4"/>
      <c r="G6" s="7">
        <v>4.55</v>
      </c>
      <c r="H6" s="4">
        <f>B6*G6+C6*G6+D6*G6+E6*G6+F6*G6</f>
        <v>0</v>
      </c>
      <c r="J6" s="49" t="s">
        <v>162</v>
      </c>
    </row>
    <row r="7" spans="1:10" ht="15" thickBot="1">
      <c r="A7" s="3" t="s">
        <v>72</v>
      </c>
      <c r="B7" s="3"/>
      <c r="C7" s="4"/>
      <c r="D7" s="4"/>
      <c r="E7" s="4">
        <v>-1</v>
      </c>
      <c r="F7" s="4"/>
      <c r="G7" s="7">
        <v>4.55</v>
      </c>
      <c r="H7" s="4">
        <f>B7*G7+C7*G7+D7*G7+E7*G7+F7*G7</f>
        <v>-4.55</v>
      </c>
      <c r="J7" s="31" t="s">
        <v>163</v>
      </c>
    </row>
    <row r="8" spans="1:10" ht="15" thickBot="1">
      <c r="A8" s="3" t="s">
        <v>73</v>
      </c>
      <c r="B8" s="3"/>
      <c r="C8" s="4"/>
      <c r="D8" s="4"/>
      <c r="E8" s="4"/>
      <c r="F8" s="4">
        <v>-2</v>
      </c>
      <c r="G8" s="7">
        <v>4.55</v>
      </c>
      <c r="H8" s="4">
        <f>B8*G8+C8*G8+D8*G8+E8*G8+F8*G8</f>
        <v>-9.1</v>
      </c>
      <c r="J8" s="31" t="s">
        <v>164</v>
      </c>
    </row>
    <row r="9" spans="1:10" ht="15" thickBot="1">
      <c r="A9" s="8" t="s">
        <v>60</v>
      </c>
      <c r="B9" s="3"/>
      <c r="C9" s="4">
        <v>1</v>
      </c>
      <c r="D9" s="4"/>
      <c r="E9" s="4"/>
      <c r="F9" s="4"/>
      <c r="G9" s="9">
        <v>4.55</v>
      </c>
      <c r="H9" s="10">
        <f t="shared" ref="H9:H14" si="0">B9*G9+C9*G9+D9*G9+E9*G9+F9*G9</f>
        <v>4.55</v>
      </c>
      <c r="J9" s="29" t="s">
        <v>165</v>
      </c>
    </row>
    <row r="10" spans="1:10" ht="15" thickBot="1">
      <c r="A10" s="3" t="s">
        <v>43</v>
      </c>
      <c r="B10" s="3"/>
      <c r="C10" s="4"/>
      <c r="D10" s="4"/>
      <c r="E10" s="4">
        <v>-1</v>
      </c>
      <c r="F10" s="4"/>
      <c r="G10" s="7">
        <v>4.55</v>
      </c>
      <c r="H10" s="4">
        <f t="shared" si="0"/>
        <v>-4.55</v>
      </c>
      <c r="J10" s="49" t="s">
        <v>166</v>
      </c>
    </row>
    <row r="11" spans="1:10" ht="15" thickBot="1">
      <c r="A11" s="3" t="s">
        <v>74</v>
      </c>
      <c r="B11" s="3"/>
      <c r="C11" s="4"/>
      <c r="D11" s="4"/>
      <c r="E11" s="4">
        <v>-1</v>
      </c>
      <c r="F11" s="4"/>
      <c r="G11" s="7">
        <v>4.55</v>
      </c>
      <c r="H11" s="4">
        <f t="shared" si="0"/>
        <v>-4.55</v>
      </c>
      <c r="J11" s="49" t="s">
        <v>167</v>
      </c>
    </row>
    <row r="12" spans="1:10" ht="15" thickBot="1">
      <c r="A12" s="3" t="s">
        <v>45</v>
      </c>
      <c r="B12" s="3"/>
      <c r="C12" s="4"/>
      <c r="D12" s="4"/>
      <c r="E12" s="4">
        <v>-1</v>
      </c>
      <c r="F12" s="4"/>
      <c r="G12" s="7">
        <v>4.55</v>
      </c>
      <c r="H12" s="4">
        <f t="shared" si="0"/>
        <v>-4.55</v>
      </c>
      <c r="J12" s="31" t="s">
        <v>168</v>
      </c>
    </row>
    <row r="13" spans="1:10" ht="15" thickBot="1">
      <c r="A13" s="3" t="s">
        <v>75</v>
      </c>
      <c r="B13" s="3"/>
      <c r="C13" s="4"/>
      <c r="D13" s="4"/>
      <c r="E13" s="4"/>
      <c r="F13" s="4">
        <v>-2</v>
      </c>
      <c r="G13" s="7">
        <v>4.55</v>
      </c>
      <c r="H13" s="4">
        <f t="shared" si="0"/>
        <v>-9.1</v>
      </c>
      <c r="J13" s="31" t="s">
        <v>169</v>
      </c>
    </row>
    <row r="14" spans="1:10" ht="15" thickBot="1">
      <c r="A14" s="3" t="s">
        <v>47</v>
      </c>
      <c r="B14" s="3"/>
      <c r="C14" s="4"/>
      <c r="D14" s="4">
        <v>0</v>
      </c>
      <c r="E14" s="4"/>
      <c r="F14" s="7"/>
      <c r="G14" s="7">
        <v>4.55</v>
      </c>
      <c r="H14" s="4">
        <f t="shared" si="0"/>
        <v>0</v>
      </c>
      <c r="J14" s="50" t="s">
        <v>170</v>
      </c>
    </row>
    <row r="15" spans="1:10" ht="15" thickBot="1">
      <c r="J15" s="49" t="s">
        <v>171</v>
      </c>
    </row>
    <row r="16" spans="1:10" ht="15" thickBot="1">
      <c r="A16" s="1" t="s">
        <v>0</v>
      </c>
      <c r="B16" s="51" t="s">
        <v>1</v>
      </c>
      <c r="C16" s="52"/>
      <c r="D16" s="52"/>
      <c r="E16" s="52"/>
      <c r="F16" s="53"/>
      <c r="G16" s="2" t="s">
        <v>2</v>
      </c>
      <c r="H16" s="2" t="s">
        <v>40</v>
      </c>
      <c r="J16" s="31" t="s">
        <v>172</v>
      </c>
    </row>
    <row r="17" spans="1:9" ht="15.5" thickBot="1">
      <c r="A17" s="5" t="s">
        <v>76</v>
      </c>
      <c r="B17" s="6">
        <v>2</v>
      </c>
      <c r="C17" s="6">
        <v>1</v>
      </c>
      <c r="D17" s="6">
        <v>0</v>
      </c>
      <c r="E17" s="6">
        <v>-1</v>
      </c>
      <c r="F17" s="6">
        <v>-2</v>
      </c>
      <c r="G17" s="6"/>
      <c r="H17" s="6">
        <f>SUM(H18:H27)</f>
        <v>-15</v>
      </c>
    </row>
    <row r="18" spans="1:9" ht="15" thickBot="1">
      <c r="A18" s="3" t="s">
        <v>78</v>
      </c>
      <c r="B18" s="8"/>
      <c r="C18" s="10"/>
      <c r="D18" s="10"/>
      <c r="E18" s="10">
        <v>-1</v>
      </c>
      <c r="F18" s="10"/>
      <c r="G18" s="7">
        <v>5</v>
      </c>
      <c r="H18" s="4">
        <f t="shared" ref="H18:H27" si="1">B18*G18+C18*G18+D18*G18+E18*G18+F18*G18</f>
        <v>-5</v>
      </c>
    </row>
    <row r="19" spans="1:9" ht="26.5" thickBot="1">
      <c r="A19" s="3" t="s">
        <v>77</v>
      </c>
      <c r="B19" s="3"/>
      <c r="C19" s="4"/>
      <c r="D19" s="4"/>
      <c r="E19" s="4">
        <v>-1</v>
      </c>
      <c r="F19" s="4"/>
      <c r="G19" s="7">
        <v>5</v>
      </c>
      <c r="H19" s="4">
        <f t="shared" si="1"/>
        <v>-5</v>
      </c>
      <c r="I19" s="31"/>
    </row>
    <row r="20" spans="1:9" ht="15" thickBot="1">
      <c r="A20" s="3" t="s">
        <v>36</v>
      </c>
      <c r="B20" s="3"/>
      <c r="C20" s="4">
        <v>1</v>
      </c>
      <c r="D20" s="4"/>
      <c r="E20" s="4"/>
      <c r="F20" s="4"/>
      <c r="G20" s="7">
        <v>5</v>
      </c>
      <c r="H20" s="4">
        <f t="shared" si="1"/>
        <v>5</v>
      </c>
    </row>
    <row r="21" spans="1:9" ht="15" thickBot="1">
      <c r="A21" s="3" t="s">
        <v>37</v>
      </c>
      <c r="B21" s="3"/>
      <c r="C21" s="4">
        <v>1</v>
      </c>
      <c r="D21" s="4"/>
      <c r="E21" s="4"/>
      <c r="F21" s="4"/>
      <c r="G21" s="7">
        <v>5</v>
      </c>
      <c r="H21" s="4">
        <f t="shared" si="1"/>
        <v>5</v>
      </c>
    </row>
    <row r="22" spans="1:9" ht="15" thickBot="1">
      <c r="A22" s="3" t="s">
        <v>49</v>
      </c>
      <c r="B22" s="3"/>
      <c r="C22" s="4"/>
      <c r="D22" s="4"/>
      <c r="E22" s="4">
        <v>-1</v>
      </c>
      <c r="F22" s="4"/>
      <c r="G22" s="7">
        <v>5</v>
      </c>
      <c r="H22" s="4">
        <f t="shared" si="1"/>
        <v>-5</v>
      </c>
    </row>
    <row r="23" spans="1:9" ht="15" thickBot="1">
      <c r="A23" s="3" t="s">
        <v>79</v>
      </c>
      <c r="B23" s="3"/>
      <c r="C23" s="4"/>
      <c r="D23" s="4">
        <v>0</v>
      </c>
      <c r="E23" s="4"/>
      <c r="F23" s="4"/>
      <c r="G23" s="7">
        <v>5</v>
      </c>
      <c r="H23" s="4">
        <f t="shared" si="1"/>
        <v>0</v>
      </c>
    </row>
    <row r="24" spans="1:9" ht="15" thickBot="1">
      <c r="A24" s="3" t="s">
        <v>80</v>
      </c>
      <c r="B24" s="3"/>
      <c r="C24" s="4"/>
      <c r="D24" s="4">
        <v>0</v>
      </c>
      <c r="E24" s="4"/>
      <c r="F24" s="4"/>
      <c r="G24" s="7">
        <v>5</v>
      </c>
      <c r="H24" s="4">
        <f t="shared" si="1"/>
        <v>0</v>
      </c>
    </row>
    <row r="25" spans="1:9" ht="15" thickBot="1">
      <c r="A25" s="3" t="s">
        <v>81</v>
      </c>
      <c r="B25" s="3"/>
      <c r="C25" s="4"/>
      <c r="D25" s="4"/>
      <c r="E25" s="4">
        <v>-1</v>
      </c>
      <c r="F25" s="4"/>
      <c r="G25" s="7">
        <v>5</v>
      </c>
      <c r="H25" s="4">
        <f t="shared" si="1"/>
        <v>-5</v>
      </c>
    </row>
    <row r="26" spans="1:9" ht="15" thickBot="1">
      <c r="A26" s="3" t="s">
        <v>52</v>
      </c>
      <c r="B26" s="3"/>
      <c r="C26" s="4"/>
      <c r="D26" s="4"/>
      <c r="E26" s="4"/>
      <c r="F26" s="4">
        <v>-2</v>
      </c>
      <c r="G26" s="7">
        <v>5</v>
      </c>
      <c r="H26" s="4">
        <f t="shared" si="1"/>
        <v>-10</v>
      </c>
    </row>
    <row r="27" spans="1:9" ht="15" thickBot="1">
      <c r="A27" s="3" t="s">
        <v>53</v>
      </c>
      <c r="B27" s="3"/>
      <c r="C27" s="4">
        <v>1</v>
      </c>
      <c r="D27" s="4"/>
      <c r="E27" s="4"/>
      <c r="F27" s="4"/>
      <c r="G27" s="7">
        <v>5</v>
      </c>
      <c r="H27" s="4">
        <f t="shared" si="1"/>
        <v>5</v>
      </c>
    </row>
    <row r="29" spans="1:9" ht="15" thickBot="1"/>
    <row r="30" spans="1:9" ht="15" thickBot="1">
      <c r="A30" s="1" t="s">
        <v>0</v>
      </c>
      <c r="B30" s="51" t="s">
        <v>1</v>
      </c>
      <c r="C30" s="52"/>
      <c r="D30" s="52"/>
      <c r="E30" s="52"/>
      <c r="F30" s="53"/>
      <c r="G30" s="2" t="s">
        <v>2</v>
      </c>
      <c r="H30" s="2" t="s">
        <v>40</v>
      </c>
    </row>
    <row r="31" spans="1:9" ht="15.5" thickBot="1">
      <c r="A31" s="5" t="s">
        <v>82</v>
      </c>
      <c r="B31" s="6">
        <v>2</v>
      </c>
      <c r="C31" s="6">
        <v>1</v>
      </c>
      <c r="D31" s="6">
        <v>0</v>
      </c>
      <c r="E31" s="6">
        <v>-1</v>
      </c>
      <c r="F31" s="6">
        <v>-2</v>
      </c>
      <c r="G31" s="6"/>
      <c r="H31" s="6">
        <f>SUM(H32:H41)</f>
        <v>35</v>
      </c>
    </row>
    <row r="32" spans="1:9" ht="15" thickBot="1">
      <c r="A32" s="3" t="s">
        <v>83</v>
      </c>
      <c r="B32" s="8"/>
      <c r="C32" s="10"/>
      <c r="D32" s="10"/>
      <c r="E32" s="10">
        <v>-1</v>
      </c>
      <c r="F32" s="10"/>
      <c r="G32" s="7">
        <v>5</v>
      </c>
      <c r="H32" s="4">
        <f t="shared" ref="H32:H41" si="2">B32*G32+C32*G32+D32*G32+E32*G32+F32*G32</f>
        <v>-5</v>
      </c>
    </row>
    <row r="33" spans="1:8" ht="26.5" thickBot="1">
      <c r="A33" s="3" t="s">
        <v>91</v>
      </c>
      <c r="B33" s="3"/>
      <c r="C33" s="4"/>
      <c r="D33" s="4"/>
      <c r="E33" s="4">
        <v>-1</v>
      </c>
      <c r="F33" s="4"/>
      <c r="G33" s="7">
        <v>5</v>
      </c>
      <c r="H33" s="4">
        <f t="shared" si="2"/>
        <v>-5</v>
      </c>
    </row>
    <row r="34" spans="1:8" ht="15" thickBot="1">
      <c r="A34" s="3" t="s">
        <v>36</v>
      </c>
      <c r="B34" s="3"/>
      <c r="C34" s="4">
        <v>1</v>
      </c>
      <c r="D34" s="4"/>
      <c r="E34" s="4"/>
      <c r="F34" s="4"/>
      <c r="G34" s="7">
        <v>5</v>
      </c>
      <c r="H34" s="4">
        <f t="shared" si="2"/>
        <v>5</v>
      </c>
    </row>
    <row r="35" spans="1:8" ht="15" thickBot="1">
      <c r="A35" s="3" t="s">
        <v>37</v>
      </c>
      <c r="B35" s="3"/>
      <c r="C35" s="4">
        <v>1</v>
      </c>
      <c r="D35" s="4"/>
      <c r="E35" s="4"/>
      <c r="F35" s="4"/>
      <c r="G35" s="7">
        <v>5</v>
      </c>
      <c r="H35" s="4">
        <f t="shared" si="2"/>
        <v>5</v>
      </c>
    </row>
    <row r="36" spans="1:8" ht="15" thickBot="1">
      <c r="A36" s="3" t="s">
        <v>89</v>
      </c>
      <c r="B36" s="3">
        <v>2</v>
      </c>
      <c r="C36" s="4"/>
      <c r="D36" s="4"/>
      <c r="E36" s="4"/>
      <c r="F36" s="4"/>
      <c r="G36" s="7">
        <v>5</v>
      </c>
      <c r="H36" s="4">
        <f t="shared" si="2"/>
        <v>10</v>
      </c>
    </row>
    <row r="37" spans="1:8" ht="15" thickBot="1">
      <c r="A37" s="3" t="s">
        <v>42</v>
      </c>
      <c r="B37" s="3"/>
      <c r="C37" s="4"/>
      <c r="D37" s="4">
        <v>0</v>
      </c>
      <c r="E37" s="4"/>
      <c r="F37" s="4"/>
      <c r="G37" s="7">
        <v>5</v>
      </c>
      <c r="H37" s="4">
        <f t="shared" si="2"/>
        <v>0</v>
      </c>
    </row>
    <row r="38" spans="1:8" ht="15" thickBot="1">
      <c r="A38" s="3" t="s">
        <v>50</v>
      </c>
      <c r="B38" s="3"/>
      <c r="C38" s="4"/>
      <c r="D38" s="4">
        <v>0</v>
      </c>
      <c r="E38" s="4"/>
      <c r="F38" s="4"/>
      <c r="G38" s="7">
        <v>5</v>
      </c>
      <c r="H38" s="4">
        <f t="shared" si="2"/>
        <v>0</v>
      </c>
    </row>
    <row r="39" spans="1:8" ht="15" thickBot="1">
      <c r="A39" s="3" t="s">
        <v>51</v>
      </c>
      <c r="B39" s="3">
        <v>2</v>
      </c>
      <c r="C39" s="4"/>
      <c r="D39" s="4"/>
      <c r="E39" s="4"/>
      <c r="F39" s="4"/>
      <c r="G39" s="7">
        <v>5</v>
      </c>
      <c r="H39" s="4">
        <f t="shared" si="2"/>
        <v>10</v>
      </c>
    </row>
    <row r="40" spans="1:8" ht="15" thickBot="1">
      <c r="A40" s="3" t="s">
        <v>90</v>
      </c>
      <c r="B40" s="3">
        <v>2</v>
      </c>
      <c r="C40" s="4"/>
      <c r="D40" s="4"/>
      <c r="E40" s="4"/>
      <c r="F40" s="4"/>
      <c r="G40" s="7">
        <v>5</v>
      </c>
      <c r="H40" s="4">
        <f t="shared" si="2"/>
        <v>10</v>
      </c>
    </row>
    <row r="41" spans="1:8" ht="15" thickBot="1">
      <c r="A41" s="3" t="s">
        <v>53</v>
      </c>
      <c r="B41" s="3"/>
      <c r="C41" s="4">
        <v>1</v>
      </c>
      <c r="D41" s="4"/>
      <c r="E41" s="4"/>
      <c r="F41" s="4"/>
      <c r="G41" s="7">
        <v>5</v>
      </c>
      <c r="H41" s="4">
        <f t="shared" si="2"/>
        <v>5</v>
      </c>
    </row>
    <row r="43" spans="1:8" ht="15" thickBot="1"/>
    <row r="44" spans="1:8" ht="15" thickBot="1">
      <c r="A44" s="1" t="s">
        <v>0</v>
      </c>
      <c r="B44" s="51" t="s">
        <v>1</v>
      </c>
      <c r="C44" s="52"/>
      <c r="D44" s="52"/>
      <c r="E44" s="52"/>
      <c r="F44" s="53"/>
      <c r="G44" s="2" t="s">
        <v>2</v>
      </c>
      <c r="H44" s="2" t="s">
        <v>40</v>
      </c>
    </row>
    <row r="45" spans="1:8" ht="15.5" thickBot="1">
      <c r="A45" s="5" t="s">
        <v>84</v>
      </c>
      <c r="B45" s="6">
        <v>2</v>
      </c>
      <c r="C45" s="6">
        <v>1</v>
      </c>
      <c r="D45" s="6">
        <v>0</v>
      </c>
      <c r="E45" s="6">
        <v>-1</v>
      </c>
      <c r="F45" s="6">
        <v>-2</v>
      </c>
      <c r="G45" s="6"/>
      <c r="H45" s="6">
        <f>SUM(H46:H55)</f>
        <v>40</v>
      </c>
    </row>
    <row r="46" spans="1:8" ht="15" thickBot="1">
      <c r="A46" s="3" t="s">
        <v>41</v>
      </c>
      <c r="B46" s="4">
        <v>2</v>
      </c>
      <c r="C46" s="4"/>
      <c r="D46" s="4"/>
      <c r="E46" s="4"/>
      <c r="F46" s="4"/>
      <c r="G46" s="7">
        <v>20</v>
      </c>
      <c r="H46" s="4">
        <f t="shared" ref="H46:H55" si="3">B46*G46+C46*G46+D46*G46+E46*G46+F46*G46</f>
        <v>40</v>
      </c>
    </row>
    <row r="47" spans="1:8" ht="15" thickBot="1">
      <c r="A47" s="3" t="s">
        <v>39</v>
      </c>
      <c r="B47" s="4"/>
      <c r="C47" s="4"/>
      <c r="D47" s="4"/>
      <c r="E47" s="4"/>
      <c r="F47" s="4"/>
      <c r="G47" s="7">
        <v>5</v>
      </c>
      <c r="H47" s="4">
        <f t="shared" si="3"/>
        <v>0</v>
      </c>
    </row>
    <row r="48" spans="1:8" ht="15" thickBot="1">
      <c r="A48" s="3" t="s">
        <v>36</v>
      </c>
      <c r="B48" s="4"/>
      <c r="C48" s="4"/>
      <c r="D48" s="4"/>
      <c r="E48" s="4"/>
      <c r="F48" s="4"/>
      <c r="G48" s="7">
        <v>5</v>
      </c>
      <c r="H48" s="4">
        <f t="shared" si="3"/>
        <v>0</v>
      </c>
    </row>
    <row r="49" spans="1:8" ht="15" thickBot="1">
      <c r="A49" s="3" t="s">
        <v>37</v>
      </c>
      <c r="B49" s="4"/>
      <c r="C49" s="4"/>
      <c r="D49" s="4"/>
      <c r="E49" s="4"/>
      <c r="F49" s="4"/>
      <c r="G49" s="7">
        <v>5</v>
      </c>
      <c r="H49" s="4">
        <f t="shared" si="3"/>
        <v>0</v>
      </c>
    </row>
    <row r="50" spans="1:8" ht="15" thickBot="1">
      <c r="A50" s="3" t="s">
        <v>54</v>
      </c>
      <c r="B50" s="4"/>
      <c r="C50" s="4"/>
      <c r="D50" s="4"/>
      <c r="E50" s="4"/>
      <c r="F50" s="4"/>
      <c r="G50" s="7">
        <v>5</v>
      </c>
      <c r="H50" s="4">
        <f t="shared" si="3"/>
        <v>0</v>
      </c>
    </row>
    <row r="51" spans="1:8" ht="15" thickBot="1">
      <c r="A51" s="3" t="s">
        <v>55</v>
      </c>
      <c r="B51" s="4"/>
      <c r="C51" s="4"/>
      <c r="D51" s="4"/>
      <c r="E51" s="4"/>
      <c r="F51" s="4"/>
      <c r="G51" s="7">
        <v>5</v>
      </c>
      <c r="H51" s="4">
        <f t="shared" si="3"/>
        <v>0</v>
      </c>
    </row>
    <row r="52" spans="1:8" ht="15" thickBot="1">
      <c r="A52" s="3" t="s">
        <v>56</v>
      </c>
      <c r="B52" s="4"/>
      <c r="C52" s="4"/>
      <c r="D52" s="4"/>
      <c r="E52" s="4"/>
      <c r="F52" s="4"/>
      <c r="G52" s="7">
        <v>5</v>
      </c>
      <c r="H52" s="4">
        <f t="shared" si="3"/>
        <v>0</v>
      </c>
    </row>
    <row r="53" spans="1:8" ht="15" thickBot="1">
      <c r="A53" s="3" t="s">
        <v>57</v>
      </c>
      <c r="B53" s="4"/>
      <c r="C53" s="4"/>
      <c r="D53" s="4"/>
      <c r="E53" s="4"/>
      <c r="F53" s="4"/>
      <c r="G53" s="7">
        <v>5</v>
      </c>
      <c r="H53" s="4">
        <f t="shared" si="3"/>
        <v>0</v>
      </c>
    </row>
    <row r="54" spans="1:8" ht="15" thickBot="1">
      <c r="A54" s="3" t="s">
        <v>58</v>
      </c>
      <c r="B54" s="4"/>
      <c r="C54" s="4"/>
      <c r="D54" s="4"/>
      <c r="E54" s="4"/>
      <c r="F54" s="4"/>
      <c r="G54" s="7">
        <v>5</v>
      </c>
      <c r="H54" s="4">
        <f t="shared" si="3"/>
        <v>0</v>
      </c>
    </row>
    <row r="55" spans="1:8" ht="15" thickBot="1">
      <c r="A55" s="3" t="s">
        <v>59</v>
      </c>
      <c r="B55" s="4"/>
      <c r="C55" s="4"/>
      <c r="D55" s="4"/>
      <c r="E55" s="4"/>
      <c r="F55" s="4"/>
      <c r="G55" s="7">
        <v>5</v>
      </c>
      <c r="H55" s="4">
        <f t="shared" si="3"/>
        <v>0</v>
      </c>
    </row>
    <row r="57" spans="1:8" ht="52">
      <c r="A57" s="27" t="s">
        <v>68</v>
      </c>
    </row>
  </sheetData>
  <mergeCells count="4">
    <mergeCell ref="B16:F16"/>
    <mergeCell ref="B44:F44"/>
    <mergeCell ref="B2:F2"/>
    <mergeCell ref="B30:F30"/>
  </mergeCells>
  <pageMargins left="0.7" right="0.7" top="0.75" bottom="0.75" header="0.3" footer="0.3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B1792-66FB-A84D-B4A5-1CE4B720FBAC}">
  <dimension ref="A1:O42"/>
  <sheetViews>
    <sheetView topLeftCell="A33" zoomScale="120" zoomScaleNormal="120" zoomScalePageLayoutView="110" workbookViewId="0">
      <selection activeCell="L15" sqref="L15"/>
    </sheetView>
  </sheetViews>
  <sheetFormatPr defaultColWidth="8.81640625" defaultRowHeight="14.5"/>
  <cols>
    <col min="1" max="1" width="25.453125" customWidth="1"/>
    <col min="9" max="9" width="10.453125" customWidth="1"/>
  </cols>
  <sheetData>
    <row r="1" spans="1:15" ht="16" thickBot="1">
      <c r="B1" s="39" t="s">
        <v>127</v>
      </c>
    </row>
    <row r="2" spans="1:15" ht="15" thickBot="1">
      <c r="A2" s="1" t="s">
        <v>0</v>
      </c>
      <c r="B2" s="51" t="s">
        <v>1</v>
      </c>
      <c r="C2" s="52"/>
      <c r="D2" s="52"/>
      <c r="E2" s="52"/>
      <c r="F2" s="53"/>
      <c r="G2" s="2" t="s">
        <v>2</v>
      </c>
      <c r="H2" s="2" t="s">
        <v>40</v>
      </c>
    </row>
    <row r="3" spans="1:15" ht="15.5" thickBot="1">
      <c r="A3" s="5" t="s">
        <v>35</v>
      </c>
      <c r="B3" s="6">
        <v>2</v>
      </c>
      <c r="C3" s="6">
        <v>1</v>
      </c>
      <c r="D3" s="6">
        <v>0</v>
      </c>
      <c r="E3" s="6">
        <v>-1</v>
      </c>
      <c r="F3" s="6">
        <v>-2</v>
      </c>
      <c r="G3" s="6"/>
      <c r="H3" s="6">
        <f>SUM(H4:H14)</f>
        <v>-40.950000000000003</v>
      </c>
    </row>
    <row r="4" spans="1:15" ht="15.75" customHeight="1" thickBot="1">
      <c r="A4" s="3" t="s">
        <v>41</v>
      </c>
      <c r="B4" s="8"/>
      <c r="C4" s="10"/>
      <c r="D4" s="10"/>
      <c r="E4" s="45">
        <v>-1</v>
      </c>
      <c r="F4" s="10"/>
      <c r="G4" s="7">
        <v>4.55</v>
      </c>
      <c r="H4" s="4">
        <f>B4*G4+C4*G4+D4*G4+E4*G4+F4*G4</f>
        <v>-4.55</v>
      </c>
      <c r="I4" s="26"/>
    </row>
    <row r="5" spans="1:15" ht="39.5" thickBot="1">
      <c r="A5" s="3" t="s">
        <v>71</v>
      </c>
      <c r="B5" s="3"/>
      <c r="C5" s="4"/>
      <c r="D5" s="4"/>
      <c r="E5" s="4">
        <v>-1</v>
      </c>
      <c r="F5" s="4"/>
      <c r="G5" s="7">
        <v>4.55</v>
      </c>
      <c r="H5" s="4">
        <f>B5*G5+C5*G5+D5*G5+E5*G5+F5*G5</f>
        <v>-4.55</v>
      </c>
      <c r="I5" s="29"/>
      <c r="J5" s="48" t="s">
        <v>155</v>
      </c>
      <c r="K5" s="37"/>
      <c r="L5" s="37"/>
      <c r="M5" s="37"/>
      <c r="N5" s="37"/>
      <c r="O5" s="37"/>
    </row>
    <row r="6" spans="1:15" ht="15" thickBot="1">
      <c r="A6" s="3" t="s">
        <v>36</v>
      </c>
      <c r="B6" s="3"/>
      <c r="C6" s="4"/>
      <c r="D6" s="4">
        <v>0</v>
      </c>
      <c r="E6" s="4"/>
      <c r="F6" s="4"/>
      <c r="G6" s="7">
        <v>4.55</v>
      </c>
      <c r="H6" s="4">
        <f>B6*G6+C6*G6+D6*G6+E6*G6+F6*G6</f>
        <v>0</v>
      </c>
      <c r="I6" s="31"/>
      <c r="J6" s="48" t="s">
        <v>156</v>
      </c>
      <c r="K6" s="37"/>
      <c r="L6" s="37"/>
      <c r="M6" s="37"/>
      <c r="N6" s="37"/>
      <c r="O6" s="37"/>
    </row>
    <row r="7" spans="1:15" ht="15" thickBot="1">
      <c r="A7" s="3" t="s">
        <v>37</v>
      </c>
      <c r="B7" s="3"/>
      <c r="C7" s="4"/>
      <c r="D7" s="4"/>
      <c r="E7" s="4">
        <v>-1</v>
      </c>
      <c r="F7" s="4"/>
      <c r="G7" s="7">
        <v>4.55</v>
      </c>
      <c r="H7" s="4">
        <f>B7*G7+C7*G7+D7*G7+E7*G7+F7*G7</f>
        <v>-4.55</v>
      </c>
      <c r="I7" s="31"/>
      <c r="J7" s="35" t="s">
        <v>157</v>
      </c>
      <c r="K7" s="37"/>
      <c r="L7" s="37"/>
      <c r="M7" s="37"/>
      <c r="N7" s="37"/>
      <c r="O7" s="37"/>
    </row>
    <row r="8" spans="1:15" ht="15" thickBot="1">
      <c r="A8" s="3" t="s">
        <v>73</v>
      </c>
      <c r="B8" s="3"/>
      <c r="C8" s="4"/>
      <c r="D8" s="4"/>
      <c r="E8" s="4"/>
      <c r="F8" s="4">
        <v>-2</v>
      </c>
      <c r="G8" s="7">
        <v>4.55</v>
      </c>
      <c r="H8" s="4">
        <f>B8*G8+C8*G8+D8*G8+E8*G8+F8*G8</f>
        <v>-9.1</v>
      </c>
      <c r="I8" s="31"/>
      <c r="J8" s="32" t="s">
        <v>158</v>
      </c>
      <c r="K8" s="37"/>
      <c r="L8" s="37"/>
      <c r="M8" s="37"/>
      <c r="N8" s="37"/>
      <c r="O8" s="37"/>
    </row>
    <row r="9" spans="1:15" ht="15" thickBot="1">
      <c r="A9" s="8" t="s">
        <v>60</v>
      </c>
      <c r="B9" s="3"/>
      <c r="C9" s="4">
        <v>1</v>
      </c>
      <c r="D9" s="4"/>
      <c r="E9" s="4"/>
      <c r="F9" s="4"/>
      <c r="G9" s="9">
        <v>4.55</v>
      </c>
      <c r="H9" s="10">
        <f t="shared" ref="H9:H14" si="0">B9*G9+C9*G9+D9*G9+E9*G9+F9*G9</f>
        <v>4.55</v>
      </c>
      <c r="I9" s="31"/>
      <c r="J9" s="35" t="s">
        <v>160</v>
      </c>
      <c r="K9" s="37"/>
      <c r="L9" s="37"/>
      <c r="M9" s="37"/>
      <c r="N9" s="37"/>
      <c r="O9" s="37"/>
    </row>
    <row r="10" spans="1:15" ht="15" thickBot="1">
      <c r="A10" s="3" t="s">
        <v>43</v>
      </c>
      <c r="B10" s="3"/>
      <c r="C10" s="4"/>
      <c r="D10" s="4"/>
      <c r="E10" s="4">
        <v>-1</v>
      </c>
      <c r="F10" s="4"/>
      <c r="G10" s="7">
        <v>4.55</v>
      </c>
      <c r="H10" s="4">
        <f t="shared" si="0"/>
        <v>-4.55</v>
      </c>
      <c r="I10" s="31"/>
      <c r="J10" s="37" t="s">
        <v>152</v>
      </c>
      <c r="K10" s="37"/>
      <c r="L10" s="37"/>
      <c r="M10" s="37"/>
      <c r="N10" s="37"/>
      <c r="O10" s="37"/>
    </row>
    <row r="11" spans="1:15" ht="15" thickBot="1">
      <c r="A11" s="3" t="s">
        <v>44</v>
      </c>
      <c r="B11" s="3"/>
      <c r="C11" s="4"/>
      <c r="D11" s="4"/>
      <c r="E11" s="4">
        <v>-1</v>
      </c>
      <c r="F11" s="4"/>
      <c r="G11" s="7">
        <v>4.55</v>
      </c>
      <c r="H11" s="4">
        <f t="shared" si="0"/>
        <v>-4.55</v>
      </c>
      <c r="I11" s="31"/>
      <c r="J11" s="37" t="s">
        <v>153</v>
      </c>
      <c r="K11" s="37"/>
      <c r="L11" s="37"/>
      <c r="M11" s="37"/>
      <c r="N11" s="37"/>
      <c r="O11" s="37"/>
    </row>
    <row r="12" spans="1:15" ht="15" thickBot="1">
      <c r="A12" s="3" t="s">
        <v>45</v>
      </c>
      <c r="B12" s="3"/>
      <c r="C12" s="4"/>
      <c r="D12" s="4"/>
      <c r="E12" s="4">
        <v>-1</v>
      </c>
      <c r="F12" s="4"/>
      <c r="G12" s="7">
        <v>4.55</v>
      </c>
      <c r="H12" s="4">
        <f t="shared" si="0"/>
        <v>-4.55</v>
      </c>
      <c r="I12" s="31"/>
      <c r="J12" s="48" t="s">
        <v>159</v>
      </c>
      <c r="K12" s="37"/>
      <c r="L12" s="37"/>
      <c r="M12" s="37"/>
      <c r="N12" s="37"/>
      <c r="O12" s="37"/>
    </row>
    <row r="13" spans="1:15" ht="15" thickBot="1">
      <c r="A13" s="3" t="s">
        <v>46</v>
      </c>
      <c r="B13" s="3"/>
      <c r="C13" s="4"/>
      <c r="D13" s="4"/>
      <c r="E13" s="4"/>
      <c r="F13" s="4">
        <v>-2</v>
      </c>
      <c r="G13" s="7">
        <v>4.55</v>
      </c>
      <c r="H13" s="4">
        <f t="shared" si="0"/>
        <v>-9.1</v>
      </c>
      <c r="I13" s="31"/>
    </row>
    <row r="14" spans="1:15" ht="15" thickBot="1">
      <c r="A14" s="3" t="s">
        <v>85</v>
      </c>
      <c r="B14" s="3"/>
      <c r="C14" s="4"/>
      <c r="D14" s="4">
        <v>0</v>
      </c>
      <c r="E14" s="4"/>
      <c r="F14" s="7"/>
      <c r="G14" s="7">
        <v>4.55</v>
      </c>
      <c r="H14" s="4">
        <f t="shared" si="0"/>
        <v>0</v>
      </c>
      <c r="I14" s="35"/>
      <c r="J14" s="35"/>
    </row>
    <row r="15" spans="1:15" ht="15" thickBot="1">
      <c r="I15" s="35"/>
    </row>
    <row r="16" spans="1:15" ht="15" thickBot="1">
      <c r="A16" s="1" t="s">
        <v>0</v>
      </c>
      <c r="B16" s="51" t="s">
        <v>1</v>
      </c>
      <c r="C16" s="52"/>
      <c r="D16" s="52"/>
      <c r="E16" s="52"/>
      <c r="F16" s="53"/>
      <c r="G16" s="2" t="s">
        <v>2</v>
      </c>
      <c r="H16" s="2" t="s">
        <v>40</v>
      </c>
      <c r="I16" s="31"/>
    </row>
    <row r="17" spans="1:8" ht="15.5" thickBot="1">
      <c r="A17" s="5" t="s">
        <v>86</v>
      </c>
      <c r="B17" s="6">
        <v>2</v>
      </c>
      <c r="C17" s="6">
        <v>1</v>
      </c>
      <c r="D17" s="6">
        <v>0</v>
      </c>
      <c r="E17" s="6">
        <v>-1</v>
      </c>
      <c r="F17" s="6">
        <v>-2</v>
      </c>
      <c r="G17" s="6"/>
      <c r="H17" s="6">
        <f>SUM(H18:H27)</f>
        <v>-10</v>
      </c>
    </row>
    <row r="18" spans="1:8" ht="15" thickBot="1">
      <c r="A18" s="3" t="s">
        <v>87</v>
      </c>
      <c r="B18" s="8"/>
      <c r="C18" s="10"/>
      <c r="D18" s="10"/>
      <c r="E18" s="10">
        <v>-1</v>
      </c>
      <c r="F18" s="10"/>
      <c r="G18" s="7">
        <v>5</v>
      </c>
      <c r="H18" s="4">
        <f t="shared" ref="H18:H27" si="1">B18*G18+C18*G18+D18*G18+E18*G18+F18*G18</f>
        <v>-5</v>
      </c>
    </row>
    <row r="19" spans="1:8" ht="26.5" thickBot="1">
      <c r="A19" s="3" t="s">
        <v>88</v>
      </c>
      <c r="B19" s="3"/>
      <c r="C19" s="4"/>
      <c r="D19" s="4"/>
      <c r="E19" s="4">
        <v>-1</v>
      </c>
      <c r="F19" s="4"/>
      <c r="G19" s="7">
        <v>5</v>
      </c>
      <c r="H19" s="4">
        <f t="shared" si="1"/>
        <v>-5</v>
      </c>
    </row>
    <row r="20" spans="1:8" ht="15" thickBot="1">
      <c r="A20" s="3" t="s">
        <v>36</v>
      </c>
      <c r="B20" s="3"/>
      <c r="C20" s="4">
        <v>1</v>
      </c>
      <c r="D20" s="4"/>
      <c r="E20" s="4"/>
      <c r="F20" s="4"/>
      <c r="G20" s="7">
        <v>5</v>
      </c>
      <c r="H20" s="4">
        <f t="shared" si="1"/>
        <v>5</v>
      </c>
    </row>
    <row r="21" spans="1:8" ht="15" thickBot="1">
      <c r="A21" s="3" t="s">
        <v>37</v>
      </c>
      <c r="B21" s="3"/>
      <c r="C21" s="4">
        <v>1</v>
      </c>
      <c r="D21" s="4"/>
      <c r="E21" s="4"/>
      <c r="F21" s="4"/>
      <c r="G21" s="7">
        <v>5</v>
      </c>
      <c r="H21" s="4">
        <f t="shared" si="1"/>
        <v>5</v>
      </c>
    </row>
    <row r="22" spans="1:8" ht="15" thickBot="1">
      <c r="A22" s="3" t="s">
        <v>49</v>
      </c>
      <c r="B22" s="3"/>
      <c r="C22" s="4"/>
      <c r="D22" s="4"/>
      <c r="E22" s="4">
        <v>-1</v>
      </c>
      <c r="F22" s="4"/>
      <c r="G22" s="7">
        <v>5</v>
      </c>
      <c r="H22" s="4">
        <f t="shared" si="1"/>
        <v>-5</v>
      </c>
    </row>
    <row r="23" spans="1:8" ht="15" thickBot="1">
      <c r="A23" s="3" t="s">
        <v>92</v>
      </c>
      <c r="B23" s="3"/>
      <c r="C23" s="4"/>
      <c r="D23" s="4">
        <v>0</v>
      </c>
      <c r="E23" s="4"/>
      <c r="F23" s="4"/>
      <c r="G23" s="7">
        <v>5</v>
      </c>
      <c r="H23" s="4">
        <f t="shared" si="1"/>
        <v>0</v>
      </c>
    </row>
    <row r="24" spans="1:8" ht="15" thickBot="1">
      <c r="A24" s="3" t="s">
        <v>93</v>
      </c>
      <c r="B24" s="3"/>
      <c r="C24" s="4">
        <v>1</v>
      </c>
      <c r="D24" s="4"/>
      <c r="E24" s="4"/>
      <c r="F24" s="4"/>
      <c r="G24" s="7">
        <v>5</v>
      </c>
      <c r="H24" s="4">
        <f t="shared" si="1"/>
        <v>5</v>
      </c>
    </row>
    <row r="25" spans="1:8" ht="15" thickBot="1">
      <c r="A25" s="3" t="s">
        <v>94</v>
      </c>
      <c r="B25" s="3"/>
      <c r="C25" s="4"/>
      <c r="D25" s="4"/>
      <c r="E25" s="4">
        <v>-1</v>
      </c>
      <c r="F25" s="4"/>
      <c r="G25" s="7">
        <v>5</v>
      </c>
      <c r="H25" s="4">
        <f t="shared" si="1"/>
        <v>-5</v>
      </c>
    </row>
    <row r="26" spans="1:8" ht="15" thickBot="1">
      <c r="A26" s="3" t="s">
        <v>52</v>
      </c>
      <c r="B26" s="3"/>
      <c r="C26" s="4"/>
      <c r="D26" s="4"/>
      <c r="E26" s="4"/>
      <c r="F26" s="4">
        <v>-2</v>
      </c>
      <c r="G26" s="7">
        <v>5</v>
      </c>
      <c r="H26" s="4">
        <f t="shared" si="1"/>
        <v>-10</v>
      </c>
    </row>
    <row r="27" spans="1:8" ht="15" thickBot="1">
      <c r="A27" s="3" t="s">
        <v>53</v>
      </c>
      <c r="B27" s="3"/>
      <c r="C27" s="4">
        <v>1</v>
      </c>
      <c r="D27" s="4"/>
      <c r="E27" s="4"/>
      <c r="F27" s="4"/>
      <c r="G27" s="7">
        <v>5</v>
      </c>
      <c r="H27" s="4">
        <f t="shared" si="1"/>
        <v>5</v>
      </c>
    </row>
    <row r="28" spans="1:8" ht="15" thickBot="1"/>
    <row r="29" spans="1:8" ht="15" thickBot="1">
      <c r="A29" s="1" t="s">
        <v>0</v>
      </c>
      <c r="B29" s="51" t="s">
        <v>1</v>
      </c>
      <c r="C29" s="52"/>
      <c r="D29" s="52"/>
      <c r="E29" s="52"/>
      <c r="F29" s="53"/>
      <c r="G29" s="2" t="s">
        <v>2</v>
      </c>
      <c r="H29" s="2" t="s">
        <v>40</v>
      </c>
    </row>
    <row r="30" spans="1:8" ht="15.5" thickBot="1">
      <c r="A30" s="5" t="s">
        <v>38</v>
      </c>
      <c r="B30" s="6">
        <v>2</v>
      </c>
      <c r="C30" s="6">
        <v>1</v>
      </c>
      <c r="D30" s="6">
        <v>0</v>
      </c>
      <c r="E30" s="6">
        <v>-1</v>
      </c>
      <c r="F30" s="6">
        <v>-2</v>
      </c>
      <c r="G30" s="6"/>
      <c r="H30" s="6">
        <f>SUM(H31:H40)</f>
        <v>40</v>
      </c>
    </row>
    <row r="31" spans="1:8" ht="15" thickBot="1">
      <c r="A31" s="3" t="s">
        <v>41</v>
      </c>
      <c r="B31" s="4">
        <v>2</v>
      </c>
      <c r="C31" s="4"/>
      <c r="D31" s="4"/>
      <c r="E31" s="4"/>
      <c r="F31" s="4"/>
      <c r="G31" s="7">
        <v>20</v>
      </c>
      <c r="H31" s="4">
        <f t="shared" ref="H31:H40" si="2">B31*G31+C31*G31+D31*G31+E31*G31+F31*G31</f>
        <v>40</v>
      </c>
    </row>
    <row r="32" spans="1:8" ht="15" thickBot="1">
      <c r="A32" s="3" t="s">
        <v>39</v>
      </c>
      <c r="B32" s="4"/>
      <c r="C32" s="4"/>
      <c r="D32" s="4"/>
      <c r="E32" s="4"/>
      <c r="F32" s="4"/>
      <c r="G32" s="7">
        <v>5</v>
      </c>
      <c r="H32" s="4">
        <f t="shared" si="2"/>
        <v>0</v>
      </c>
    </row>
    <row r="33" spans="1:8" ht="15" thickBot="1">
      <c r="A33" s="3" t="s">
        <v>36</v>
      </c>
      <c r="B33" s="4"/>
      <c r="C33" s="4"/>
      <c r="D33" s="4"/>
      <c r="E33" s="4"/>
      <c r="F33" s="4"/>
      <c r="G33" s="7">
        <v>5</v>
      </c>
      <c r="H33" s="4">
        <f t="shared" si="2"/>
        <v>0</v>
      </c>
    </row>
    <row r="34" spans="1:8" ht="15" thickBot="1">
      <c r="A34" s="3" t="s">
        <v>37</v>
      </c>
      <c r="B34" s="4"/>
      <c r="C34" s="4"/>
      <c r="D34" s="4"/>
      <c r="E34" s="4"/>
      <c r="F34" s="4"/>
      <c r="G34" s="7">
        <v>5</v>
      </c>
      <c r="H34" s="4">
        <f t="shared" si="2"/>
        <v>0</v>
      </c>
    </row>
    <row r="35" spans="1:8" ht="15" thickBot="1">
      <c r="A35" s="3" t="s">
        <v>54</v>
      </c>
      <c r="B35" s="4"/>
      <c r="C35" s="4"/>
      <c r="D35" s="4"/>
      <c r="E35" s="4"/>
      <c r="F35" s="4"/>
      <c r="G35" s="7">
        <v>5</v>
      </c>
      <c r="H35" s="4">
        <f t="shared" si="2"/>
        <v>0</v>
      </c>
    </row>
    <row r="36" spans="1:8" ht="15" thickBot="1">
      <c r="A36" s="3" t="s">
        <v>55</v>
      </c>
      <c r="B36" s="4"/>
      <c r="C36" s="4"/>
      <c r="D36" s="4"/>
      <c r="E36" s="4"/>
      <c r="F36" s="4"/>
      <c r="G36" s="7">
        <v>5</v>
      </c>
      <c r="H36" s="4">
        <f t="shared" si="2"/>
        <v>0</v>
      </c>
    </row>
    <row r="37" spans="1:8" ht="15" thickBot="1">
      <c r="A37" s="3" t="s">
        <v>56</v>
      </c>
      <c r="B37" s="4"/>
      <c r="C37" s="4"/>
      <c r="D37" s="4"/>
      <c r="E37" s="4"/>
      <c r="F37" s="4"/>
      <c r="G37" s="7">
        <v>5</v>
      </c>
      <c r="H37" s="4">
        <f t="shared" si="2"/>
        <v>0</v>
      </c>
    </row>
    <row r="38" spans="1:8" ht="15" thickBot="1">
      <c r="A38" s="3" t="s">
        <v>57</v>
      </c>
      <c r="B38" s="4"/>
      <c r="C38" s="4"/>
      <c r="D38" s="4"/>
      <c r="E38" s="4"/>
      <c r="F38" s="4"/>
      <c r="G38" s="7">
        <v>5</v>
      </c>
      <c r="H38" s="4">
        <f t="shared" si="2"/>
        <v>0</v>
      </c>
    </row>
    <row r="39" spans="1:8" ht="15" thickBot="1">
      <c r="A39" s="3" t="s">
        <v>58</v>
      </c>
      <c r="B39" s="4"/>
      <c r="C39" s="4"/>
      <c r="D39" s="4"/>
      <c r="E39" s="4"/>
      <c r="F39" s="4"/>
      <c r="G39" s="7">
        <v>5</v>
      </c>
      <c r="H39" s="4">
        <f t="shared" si="2"/>
        <v>0</v>
      </c>
    </row>
    <row r="40" spans="1:8" ht="15" thickBot="1">
      <c r="A40" s="3" t="s">
        <v>59</v>
      </c>
      <c r="B40" s="4"/>
      <c r="C40" s="4"/>
      <c r="D40" s="4"/>
      <c r="E40" s="4"/>
      <c r="F40" s="4"/>
      <c r="G40" s="7">
        <v>5</v>
      </c>
      <c r="H40" s="4">
        <f t="shared" si="2"/>
        <v>0</v>
      </c>
    </row>
    <row r="42" spans="1:8" ht="52">
      <c r="A42" s="27" t="s">
        <v>68</v>
      </c>
    </row>
  </sheetData>
  <mergeCells count="3">
    <mergeCell ref="B2:F2"/>
    <mergeCell ref="B16:F16"/>
    <mergeCell ref="B29:F29"/>
  </mergeCells>
  <pageMargins left="0.7" right="0.7" top="0.75" bottom="0.75" header="0.3" footer="0.3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1613-1063-EB49-9607-8BD46233ABFB}">
  <dimension ref="A1:O42"/>
  <sheetViews>
    <sheetView topLeftCell="A3" zoomScale="120" zoomScaleNormal="120" zoomScalePageLayoutView="110" workbookViewId="0">
      <selection activeCell="D22" sqref="D22"/>
    </sheetView>
  </sheetViews>
  <sheetFormatPr defaultColWidth="8.81640625" defaultRowHeight="14.5"/>
  <cols>
    <col min="1" max="1" width="25.453125" customWidth="1"/>
    <col min="9" max="9" width="10.453125" customWidth="1"/>
  </cols>
  <sheetData>
    <row r="1" spans="1:15" ht="16" thickBot="1">
      <c r="B1" s="43" t="s">
        <v>128</v>
      </c>
    </row>
    <row r="2" spans="1:15" ht="15" thickBot="1">
      <c r="A2" s="1" t="s">
        <v>0</v>
      </c>
      <c r="B2" s="51" t="s">
        <v>1</v>
      </c>
      <c r="C2" s="52"/>
      <c r="D2" s="52"/>
      <c r="E2" s="52"/>
      <c r="F2" s="53"/>
      <c r="G2" s="2" t="s">
        <v>2</v>
      </c>
      <c r="H2" s="2" t="s">
        <v>40</v>
      </c>
    </row>
    <row r="3" spans="1:15" ht="15.5" thickBot="1">
      <c r="A3" s="5" t="s">
        <v>35</v>
      </c>
      <c r="B3" s="6">
        <v>2</v>
      </c>
      <c r="C3" s="6">
        <v>1</v>
      </c>
      <c r="D3" s="6">
        <v>0</v>
      </c>
      <c r="E3" s="6">
        <v>-1</v>
      </c>
      <c r="F3" s="6">
        <v>-2</v>
      </c>
      <c r="G3" s="6"/>
      <c r="H3" s="6">
        <f>SUM(H4:H14)</f>
        <v>-9.1</v>
      </c>
    </row>
    <row r="4" spans="1:15" ht="15.75" customHeight="1" thickBot="1">
      <c r="A4" s="3" t="s">
        <v>41</v>
      </c>
      <c r="B4" s="8"/>
      <c r="C4" s="10"/>
      <c r="D4" s="10"/>
      <c r="E4" s="45">
        <v>-1</v>
      </c>
      <c r="F4" s="10"/>
      <c r="G4" s="7">
        <v>4.55</v>
      </c>
      <c r="H4" s="4">
        <f>B4*G4+C4*G4+D4*G4+E4*G4+F4*G4</f>
        <v>-4.55</v>
      </c>
      <c r="I4" s="26"/>
    </row>
    <row r="5" spans="1:15" ht="39.5" thickBot="1">
      <c r="A5" s="3" t="s">
        <v>103</v>
      </c>
      <c r="B5" s="3"/>
      <c r="C5" s="4">
        <v>1</v>
      </c>
      <c r="D5" s="4"/>
      <c r="E5" s="4"/>
      <c r="F5" s="4"/>
      <c r="G5" s="7">
        <v>4.55</v>
      </c>
      <c r="H5" s="4">
        <f>B5*G5+C5*G5+D5*G5+E5*G5+F5*G5</f>
        <v>4.55</v>
      </c>
      <c r="I5" s="29"/>
      <c r="J5" s="48" t="s">
        <v>147</v>
      </c>
    </row>
    <row r="6" spans="1:15" ht="15" thickBot="1">
      <c r="A6" s="3" t="s">
        <v>36</v>
      </c>
      <c r="B6" s="3"/>
      <c r="C6" s="4">
        <v>1</v>
      </c>
      <c r="D6" s="4"/>
      <c r="E6" s="4"/>
      <c r="F6" s="4"/>
      <c r="G6" s="7">
        <v>4.55</v>
      </c>
      <c r="H6" s="4">
        <f>B6*G6+C6*G6+D6*G6+E6*G6+F6*G6</f>
        <v>4.55</v>
      </c>
      <c r="I6" s="31"/>
      <c r="J6" s="48" t="s">
        <v>148</v>
      </c>
    </row>
    <row r="7" spans="1:15" ht="15" thickBot="1">
      <c r="A7" s="3" t="s">
        <v>37</v>
      </c>
      <c r="B7" s="3"/>
      <c r="C7" s="4"/>
      <c r="D7" s="4"/>
      <c r="E7" s="4">
        <v>-1</v>
      </c>
      <c r="F7" s="4"/>
      <c r="G7" s="7">
        <v>4.55</v>
      </c>
      <c r="H7" s="4">
        <f>B7*G7+C7*G7+D7*G7+E7*G7+F7*G7</f>
        <v>-4.55</v>
      </c>
      <c r="I7" s="31"/>
      <c r="J7" s="48" t="s">
        <v>149</v>
      </c>
      <c r="K7" s="37"/>
      <c r="L7" s="37"/>
      <c r="M7" s="37"/>
      <c r="N7" s="37"/>
      <c r="O7" s="37"/>
    </row>
    <row r="8" spans="1:15" ht="15" thickBot="1">
      <c r="A8" s="3" t="s">
        <v>96</v>
      </c>
      <c r="B8" s="3"/>
      <c r="C8" s="4"/>
      <c r="D8" s="4"/>
      <c r="E8" s="4">
        <v>-1</v>
      </c>
      <c r="F8" s="4"/>
      <c r="G8" s="7">
        <v>4.55</v>
      </c>
      <c r="H8" s="4">
        <f>B8*G8+C8*G8+D8*G8+E8*G8+F8*G8</f>
        <v>-4.55</v>
      </c>
      <c r="I8" s="31"/>
      <c r="J8" s="48" t="s">
        <v>150</v>
      </c>
      <c r="K8" s="37"/>
      <c r="L8" s="37"/>
      <c r="M8" s="37"/>
      <c r="N8" s="37"/>
      <c r="O8" s="37"/>
    </row>
    <row r="9" spans="1:15" ht="15" thickBot="1">
      <c r="A9" s="8" t="s">
        <v>60</v>
      </c>
      <c r="B9" s="3"/>
      <c r="C9" s="4">
        <v>1</v>
      </c>
      <c r="D9" s="4"/>
      <c r="E9" s="4"/>
      <c r="F9" s="4"/>
      <c r="G9" s="9">
        <v>4.55</v>
      </c>
      <c r="H9" s="10">
        <f t="shared" ref="H9:H14" si="0">B9*G9+C9*G9+D9*G9+E9*G9+F9*G9</f>
        <v>4.55</v>
      </c>
      <c r="I9" s="31"/>
      <c r="J9" s="48" t="s">
        <v>151</v>
      </c>
      <c r="K9" s="37"/>
      <c r="L9" s="37"/>
      <c r="M9" s="37"/>
      <c r="N9" s="37"/>
      <c r="O9" s="37"/>
    </row>
    <row r="10" spans="1:15" ht="15" thickBot="1">
      <c r="A10" s="3" t="s">
        <v>43</v>
      </c>
      <c r="B10" s="3"/>
      <c r="C10" s="4"/>
      <c r="D10" s="4">
        <v>0</v>
      </c>
      <c r="E10" s="4"/>
      <c r="F10" s="4"/>
      <c r="G10" s="7">
        <v>4.55</v>
      </c>
      <c r="H10" s="4">
        <f t="shared" si="0"/>
        <v>0</v>
      </c>
      <c r="I10" s="31"/>
      <c r="J10" s="37" t="s">
        <v>152</v>
      </c>
      <c r="K10" s="37"/>
      <c r="L10" s="37"/>
      <c r="M10" s="37"/>
      <c r="N10" s="37"/>
      <c r="O10" s="37"/>
    </row>
    <row r="11" spans="1:15" ht="15" thickBot="1">
      <c r="A11" s="3" t="s">
        <v>102</v>
      </c>
      <c r="B11" s="3"/>
      <c r="C11" s="4"/>
      <c r="D11" s="4">
        <v>0</v>
      </c>
      <c r="E11" s="4"/>
      <c r="F11" s="4"/>
      <c r="G11" s="7">
        <v>4.55</v>
      </c>
      <c r="H11" s="4">
        <f t="shared" si="0"/>
        <v>0</v>
      </c>
      <c r="I11" s="31"/>
      <c r="J11" s="37" t="s">
        <v>153</v>
      </c>
    </row>
    <row r="12" spans="1:15" ht="15" thickBot="1">
      <c r="A12" s="3" t="s">
        <v>45</v>
      </c>
      <c r="B12" s="3"/>
      <c r="C12" s="4"/>
      <c r="D12" s="4"/>
      <c r="E12" s="4">
        <v>-1</v>
      </c>
      <c r="F12" s="4"/>
      <c r="G12" s="7">
        <v>4.55</v>
      </c>
      <c r="H12" s="4">
        <f t="shared" si="0"/>
        <v>-4.55</v>
      </c>
      <c r="I12" s="31"/>
      <c r="J12" s="36" t="s">
        <v>154</v>
      </c>
    </row>
    <row r="13" spans="1:15" ht="15" thickBot="1">
      <c r="A13" s="3" t="s">
        <v>46</v>
      </c>
      <c r="B13" s="3"/>
      <c r="C13" s="4"/>
      <c r="D13" s="4"/>
      <c r="E13" s="4">
        <v>-1</v>
      </c>
      <c r="F13" s="4"/>
      <c r="G13" s="7">
        <v>4.55</v>
      </c>
      <c r="H13" s="4">
        <f t="shared" si="0"/>
        <v>-4.55</v>
      </c>
      <c r="I13" s="31"/>
    </row>
    <row r="14" spans="1:15" ht="15" thickBot="1">
      <c r="A14" s="3" t="s">
        <v>97</v>
      </c>
      <c r="B14" s="3"/>
      <c r="C14" s="4"/>
      <c r="D14" s="4">
        <v>0</v>
      </c>
      <c r="E14" s="4"/>
      <c r="F14" s="7"/>
      <c r="G14" s="7">
        <v>4.55</v>
      </c>
      <c r="H14" s="4">
        <f t="shared" si="0"/>
        <v>0</v>
      </c>
      <c r="I14" s="35"/>
      <c r="J14" s="35"/>
    </row>
    <row r="15" spans="1:15" ht="15" thickBot="1">
      <c r="I15" s="35"/>
    </row>
    <row r="16" spans="1:15" ht="15" thickBot="1">
      <c r="A16" s="1" t="s">
        <v>0</v>
      </c>
      <c r="B16" s="51" t="s">
        <v>1</v>
      </c>
      <c r="C16" s="52"/>
      <c r="D16" s="52"/>
      <c r="E16" s="52"/>
      <c r="F16" s="53"/>
      <c r="G16" s="2" t="s">
        <v>2</v>
      </c>
      <c r="H16" s="2" t="s">
        <v>40</v>
      </c>
      <c r="I16" s="31"/>
    </row>
    <row r="17" spans="1:8" ht="15.5" thickBot="1">
      <c r="A17" s="5" t="s">
        <v>104</v>
      </c>
      <c r="B17" s="6">
        <v>2</v>
      </c>
      <c r="C17" s="6">
        <v>1</v>
      </c>
      <c r="D17" s="6">
        <v>0</v>
      </c>
      <c r="E17" s="6">
        <v>-1</v>
      </c>
      <c r="F17" s="6">
        <v>-2</v>
      </c>
      <c r="G17" s="6"/>
      <c r="H17" s="6">
        <f>SUM(H18:H27)</f>
        <v>25</v>
      </c>
    </row>
    <row r="18" spans="1:8" ht="15" thickBot="1">
      <c r="A18" s="3" t="s">
        <v>105</v>
      </c>
      <c r="B18" s="8"/>
      <c r="C18" s="10">
        <v>1</v>
      </c>
      <c r="D18" s="10"/>
      <c r="E18" s="10"/>
      <c r="F18" s="10"/>
      <c r="G18" s="7">
        <v>5</v>
      </c>
      <c r="H18" s="4">
        <f t="shared" ref="H18:H27" si="1">B18*G18+C18*G18+D18*G18+E18*G18+F18*G18</f>
        <v>5</v>
      </c>
    </row>
    <row r="19" spans="1:8" ht="26.5" thickBot="1">
      <c r="A19" s="3" t="s">
        <v>106</v>
      </c>
      <c r="B19" s="3">
        <v>2</v>
      </c>
      <c r="C19" s="4"/>
      <c r="D19" s="4"/>
      <c r="E19" s="4"/>
      <c r="F19" s="4"/>
      <c r="G19" s="7">
        <v>5</v>
      </c>
      <c r="H19" s="4">
        <f t="shared" si="1"/>
        <v>10</v>
      </c>
    </row>
    <row r="20" spans="1:8" ht="15" thickBot="1">
      <c r="A20" s="3" t="s">
        <v>36</v>
      </c>
      <c r="B20" s="3">
        <v>2</v>
      </c>
      <c r="C20" s="4"/>
      <c r="D20" s="4"/>
      <c r="E20" s="4"/>
      <c r="F20" s="4"/>
      <c r="G20" s="7">
        <v>5</v>
      </c>
      <c r="H20" s="4">
        <f t="shared" si="1"/>
        <v>10</v>
      </c>
    </row>
    <row r="21" spans="1:8" ht="15" thickBot="1">
      <c r="A21" s="3" t="s">
        <v>37</v>
      </c>
      <c r="B21" s="3"/>
      <c r="C21" s="4">
        <v>1</v>
      </c>
      <c r="D21" s="4"/>
      <c r="E21" s="4"/>
      <c r="F21" s="4"/>
      <c r="G21" s="7">
        <v>5</v>
      </c>
      <c r="H21" s="4">
        <f t="shared" si="1"/>
        <v>5</v>
      </c>
    </row>
    <row r="22" spans="1:8" ht="15" thickBot="1">
      <c r="A22" s="3" t="s">
        <v>107</v>
      </c>
      <c r="B22" s="3"/>
      <c r="C22" s="4"/>
      <c r="D22" s="4">
        <v>0</v>
      </c>
      <c r="E22" s="4"/>
      <c r="F22" s="4"/>
      <c r="G22" s="7">
        <v>5</v>
      </c>
      <c r="H22" s="4">
        <f t="shared" si="1"/>
        <v>0</v>
      </c>
    </row>
    <row r="23" spans="1:8" ht="15" thickBot="1">
      <c r="A23" s="3" t="s">
        <v>108</v>
      </c>
      <c r="B23" s="3"/>
      <c r="C23" s="4"/>
      <c r="D23" s="4">
        <v>0</v>
      </c>
      <c r="E23" s="4"/>
      <c r="F23" s="4"/>
      <c r="G23" s="7">
        <v>5</v>
      </c>
      <c r="H23" s="4">
        <f t="shared" si="1"/>
        <v>0</v>
      </c>
    </row>
    <row r="24" spans="1:8" ht="15" thickBot="1">
      <c r="A24" s="3" t="s">
        <v>130</v>
      </c>
      <c r="B24" s="3"/>
      <c r="C24" s="4">
        <v>1</v>
      </c>
      <c r="D24" s="4"/>
      <c r="E24" s="4"/>
      <c r="F24" s="4"/>
      <c r="G24" s="7">
        <v>5</v>
      </c>
      <c r="H24" s="4">
        <f t="shared" si="1"/>
        <v>5</v>
      </c>
    </row>
    <row r="25" spans="1:8" ht="15" thickBot="1">
      <c r="A25" s="3" t="s">
        <v>101</v>
      </c>
      <c r="B25" s="3"/>
      <c r="C25" s="4"/>
      <c r="D25" s="4"/>
      <c r="E25" s="4">
        <v>-1</v>
      </c>
      <c r="F25" s="4"/>
      <c r="G25" s="7">
        <v>5</v>
      </c>
      <c r="H25" s="4">
        <f t="shared" si="1"/>
        <v>-5</v>
      </c>
    </row>
    <row r="26" spans="1:8" ht="15" thickBot="1">
      <c r="A26" s="3" t="s">
        <v>52</v>
      </c>
      <c r="B26" s="3"/>
      <c r="C26" s="4"/>
      <c r="D26" s="4"/>
      <c r="E26" s="4"/>
      <c r="F26" s="4">
        <v>-2</v>
      </c>
      <c r="G26" s="7">
        <v>5</v>
      </c>
      <c r="H26" s="4">
        <f t="shared" si="1"/>
        <v>-10</v>
      </c>
    </row>
    <row r="27" spans="1:8" ht="15" thickBot="1">
      <c r="A27" s="3" t="s">
        <v>53</v>
      </c>
      <c r="B27" s="3"/>
      <c r="C27" s="4">
        <v>1</v>
      </c>
      <c r="D27" s="4"/>
      <c r="E27" s="4"/>
      <c r="F27" s="4"/>
      <c r="G27" s="7">
        <v>5</v>
      </c>
      <c r="H27" s="4">
        <f t="shared" si="1"/>
        <v>5</v>
      </c>
    </row>
    <row r="28" spans="1:8" ht="15" thickBot="1"/>
    <row r="29" spans="1:8" ht="15" thickBot="1">
      <c r="A29" s="1" t="s">
        <v>0</v>
      </c>
      <c r="B29" s="51" t="s">
        <v>1</v>
      </c>
      <c r="C29" s="52"/>
      <c r="D29" s="52"/>
      <c r="E29" s="52"/>
      <c r="F29" s="53"/>
      <c r="G29" s="2" t="s">
        <v>2</v>
      </c>
      <c r="H29" s="2" t="s">
        <v>40</v>
      </c>
    </row>
    <row r="30" spans="1:8" ht="15.5" thickBot="1">
      <c r="A30" s="5" t="s">
        <v>38</v>
      </c>
      <c r="B30" s="6">
        <v>2</v>
      </c>
      <c r="C30" s="6">
        <v>1</v>
      </c>
      <c r="D30" s="6">
        <v>0</v>
      </c>
      <c r="E30" s="6">
        <v>-1</v>
      </c>
      <c r="F30" s="6">
        <v>-2</v>
      </c>
      <c r="G30" s="6"/>
      <c r="H30" s="6">
        <f>SUM(H31:H40)</f>
        <v>40</v>
      </c>
    </row>
    <row r="31" spans="1:8" ht="15" thickBot="1">
      <c r="A31" s="3" t="s">
        <v>41</v>
      </c>
      <c r="B31" s="4">
        <v>2</v>
      </c>
      <c r="C31" s="4"/>
      <c r="D31" s="4"/>
      <c r="E31" s="4"/>
      <c r="F31" s="4"/>
      <c r="G31" s="7">
        <v>20</v>
      </c>
      <c r="H31" s="4">
        <f t="shared" ref="H31:H40" si="2">B31*G31+C31*G31+D31*G31+E31*G31+F31*G31</f>
        <v>40</v>
      </c>
    </row>
    <row r="32" spans="1:8" ht="15" thickBot="1">
      <c r="A32" s="3" t="s">
        <v>39</v>
      </c>
      <c r="B32" s="4"/>
      <c r="C32" s="4"/>
      <c r="D32" s="4"/>
      <c r="E32" s="4"/>
      <c r="F32" s="4"/>
      <c r="G32" s="7">
        <v>5</v>
      </c>
      <c r="H32" s="4">
        <f t="shared" si="2"/>
        <v>0</v>
      </c>
    </row>
    <row r="33" spans="1:8" ht="15" thickBot="1">
      <c r="A33" s="3" t="s">
        <v>36</v>
      </c>
      <c r="B33" s="4"/>
      <c r="C33" s="4"/>
      <c r="D33" s="4"/>
      <c r="E33" s="4"/>
      <c r="F33" s="4"/>
      <c r="G33" s="7">
        <v>5</v>
      </c>
      <c r="H33" s="4">
        <f t="shared" si="2"/>
        <v>0</v>
      </c>
    </row>
    <row r="34" spans="1:8" ht="15" thickBot="1">
      <c r="A34" s="3" t="s">
        <v>37</v>
      </c>
      <c r="B34" s="4"/>
      <c r="C34" s="4"/>
      <c r="D34" s="4"/>
      <c r="E34" s="4"/>
      <c r="F34" s="4"/>
      <c r="G34" s="7">
        <v>5</v>
      </c>
      <c r="H34" s="4">
        <f t="shared" si="2"/>
        <v>0</v>
      </c>
    </row>
    <row r="35" spans="1:8" ht="15" thickBot="1">
      <c r="A35" s="3" t="s">
        <v>54</v>
      </c>
      <c r="B35" s="4"/>
      <c r="C35" s="4"/>
      <c r="D35" s="4"/>
      <c r="E35" s="4"/>
      <c r="F35" s="4"/>
      <c r="G35" s="7">
        <v>5</v>
      </c>
      <c r="H35" s="4">
        <f t="shared" si="2"/>
        <v>0</v>
      </c>
    </row>
    <row r="36" spans="1:8" ht="15" thickBot="1">
      <c r="A36" s="3" t="s">
        <v>55</v>
      </c>
      <c r="B36" s="4"/>
      <c r="C36" s="4"/>
      <c r="D36" s="4"/>
      <c r="E36" s="4"/>
      <c r="F36" s="4"/>
      <c r="G36" s="7">
        <v>5</v>
      </c>
      <c r="H36" s="4">
        <f t="shared" si="2"/>
        <v>0</v>
      </c>
    </row>
    <row r="37" spans="1:8" ht="15" thickBot="1">
      <c r="A37" s="3" t="s">
        <v>56</v>
      </c>
      <c r="B37" s="4"/>
      <c r="C37" s="4"/>
      <c r="D37" s="4"/>
      <c r="E37" s="4"/>
      <c r="F37" s="4"/>
      <c r="G37" s="7">
        <v>5</v>
      </c>
      <c r="H37" s="4">
        <f t="shared" si="2"/>
        <v>0</v>
      </c>
    </row>
    <row r="38" spans="1:8" ht="15" thickBot="1">
      <c r="A38" s="3" t="s">
        <v>57</v>
      </c>
      <c r="B38" s="4"/>
      <c r="C38" s="4"/>
      <c r="D38" s="4"/>
      <c r="E38" s="4"/>
      <c r="F38" s="4"/>
      <c r="G38" s="7">
        <v>5</v>
      </c>
      <c r="H38" s="4">
        <f t="shared" si="2"/>
        <v>0</v>
      </c>
    </row>
    <row r="39" spans="1:8" ht="15" thickBot="1">
      <c r="A39" s="3" t="s">
        <v>58</v>
      </c>
      <c r="B39" s="4"/>
      <c r="C39" s="4"/>
      <c r="D39" s="4"/>
      <c r="E39" s="4"/>
      <c r="F39" s="4"/>
      <c r="G39" s="7">
        <v>5</v>
      </c>
      <c r="H39" s="4">
        <f t="shared" si="2"/>
        <v>0</v>
      </c>
    </row>
    <row r="40" spans="1:8" ht="15" thickBot="1">
      <c r="A40" s="3" t="s">
        <v>59</v>
      </c>
      <c r="B40" s="4"/>
      <c r="C40" s="4"/>
      <c r="D40" s="4"/>
      <c r="E40" s="4"/>
      <c r="F40" s="4"/>
      <c r="G40" s="7">
        <v>5</v>
      </c>
      <c r="H40" s="4">
        <f t="shared" si="2"/>
        <v>0</v>
      </c>
    </row>
    <row r="42" spans="1:8" ht="52">
      <c r="A42" s="27" t="s">
        <v>68</v>
      </c>
    </row>
  </sheetData>
  <mergeCells count="3">
    <mergeCell ref="B2:F2"/>
    <mergeCell ref="B16:F16"/>
    <mergeCell ref="B29:F29"/>
  </mergeCells>
  <pageMargins left="0.7" right="0.7" top="0.75" bottom="0.75" header="0.3" footer="0.3"/>
  <pageSetup paperSize="9"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5B3EF-95E8-6B41-8AA6-0884C8B71886}">
  <dimension ref="A1:O42"/>
  <sheetViews>
    <sheetView zoomScale="110" zoomScaleNormal="110" zoomScalePageLayoutView="110" workbookViewId="0">
      <selection activeCell="M14" sqref="M14:M15"/>
    </sheetView>
  </sheetViews>
  <sheetFormatPr defaultColWidth="8.81640625" defaultRowHeight="14.5"/>
  <cols>
    <col min="1" max="1" width="26.453125" customWidth="1"/>
    <col min="9" max="9" width="10.453125" customWidth="1"/>
  </cols>
  <sheetData>
    <row r="1" spans="1:15" ht="16" thickBot="1">
      <c r="B1" s="42" t="s">
        <v>129</v>
      </c>
    </row>
    <row r="2" spans="1:15" ht="15" thickBot="1">
      <c r="A2" s="1" t="s">
        <v>0</v>
      </c>
      <c r="B2" s="51" t="s">
        <v>1</v>
      </c>
      <c r="C2" s="52"/>
      <c r="D2" s="52"/>
      <c r="E2" s="52"/>
      <c r="F2" s="53"/>
      <c r="G2" s="2" t="s">
        <v>2</v>
      </c>
      <c r="H2" s="2" t="s">
        <v>40</v>
      </c>
    </row>
    <row r="3" spans="1:15" ht="15.5" thickBot="1">
      <c r="A3" s="5" t="s">
        <v>35</v>
      </c>
      <c r="B3" s="6">
        <v>2</v>
      </c>
      <c r="C3" s="6">
        <v>1</v>
      </c>
      <c r="D3" s="6">
        <v>0</v>
      </c>
      <c r="E3" s="6">
        <v>-1</v>
      </c>
      <c r="F3" s="6">
        <v>-2</v>
      </c>
      <c r="G3" s="6"/>
      <c r="H3" s="6">
        <f>SUM(H4:H14)</f>
        <v>-27.299999999999997</v>
      </c>
    </row>
    <row r="4" spans="1:15" ht="15.75" customHeight="1" thickBot="1">
      <c r="A4" s="3" t="s">
        <v>41</v>
      </c>
      <c r="B4" s="8"/>
      <c r="C4" s="10"/>
      <c r="D4" s="10"/>
      <c r="E4" s="28"/>
      <c r="F4" s="10">
        <v>-2</v>
      </c>
      <c r="G4" s="7">
        <v>4.55</v>
      </c>
      <c r="H4" s="4">
        <f>B4*G4+C4*G4+D4*G4+E4*G4+F4*G4</f>
        <v>-9.1</v>
      </c>
      <c r="I4" s="26"/>
    </row>
    <row r="5" spans="1:15" ht="39.5" thickBot="1">
      <c r="A5" s="3" t="s">
        <v>95</v>
      </c>
      <c r="B5" s="3">
        <v>2</v>
      </c>
      <c r="C5" s="4"/>
      <c r="D5" s="4"/>
      <c r="E5" s="4"/>
      <c r="F5" s="4"/>
      <c r="G5" s="7">
        <v>4.55</v>
      </c>
      <c r="H5" s="4">
        <f>B5*G5+C5*G5+D5*G5+E5*G5+F5*G5</f>
        <v>9.1</v>
      </c>
      <c r="I5" s="29"/>
      <c r="J5" s="32" t="s">
        <v>145</v>
      </c>
      <c r="K5" s="37"/>
      <c r="L5" s="37"/>
      <c r="M5" s="37"/>
      <c r="N5" s="37"/>
      <c r="O5" s="37"/>
    </row>
    <row r="6" spans="1:15" ht="15" thickBot="1">
      <c r="A6" s="3" t="s">
        <v>36</v>
      </c>
      <c r="B6" s="3"/>
      <c r="C6" s="4"/>
      <c r="D6" s="4"/>
      <c r="E6" s="4">
        <v>-1</v>
      </c>
      <c r="F6" s="4"/>
      <c r="G6" s="7">
        <v>4.55</v>
      </c>
      <c r="H6" s="4">
        <f>B6*G6+C6*G6+D6*G6+E6*G6+F6*G6</f>
        <v>-4.55</v>
      </c>
      <c r="I6" s="31"/>
      <c r="J6" s="48" t="s">
        <v>144</v>
      </c>
      <c r="K6" s="37"/>
      <c r="L6" s="37"/>
      <c r="M6" s="37"/>
      <c r="N6" s="37"/>
      <c r="O6" s="37"/>
    </row>
    <row r="7" spans="1:15" ht="15" thickBot="1">
      <c r="A7" s="3" t="s">
        <v>37</v>
      </c>
      <c r="B7" s="3"/>
      <c r="C7" s="4"/>
      <c r="D7" s="4"/>
      <c r="E7" s="4">
        <v>-1</v>
      </c>
      <c r="F7" s="4"/>
      <c r="G7" s="7">
        <v>4.55</v>
      </c>
      <c r="H7" s="4">
        <f>B7*G7+C7*G7+D7*G7+E7*G7+F7*G7</f>
        <v>-4.55</v>
      </c>
      <c r="I7" s="31"/>
      <c r="J7" s="48" t="s">
        <v>146</v>
      </c>
      <c r="K7" s="37"/>
      <c r="L7" s="37"/>
      <c r="M7" s="37"/>
      <c r="N7" s="37"/>
      <c r="O7" s="37"/>
    </row>
    <row r="8" spans="1:15" ht="15" thickBot="1">
      <c r="A8" s="3" t="s">
        <v>96</v>
      </c>
      <c r="B8" s="3"/>
      <c r="C8" s="4"/>
      <c r="D8" s="4"/>
      <c r="E8" s="4">
        <v>-1</v>
      </c>
      <c r="F8" s="4"/>
      <c r="G8" s="7">
        <v>4.55</v>
      </c>
      <c r="H8" s="4">
        <f>B8*G8+C8*G8+D8*G8+E8*G8+F8*G8</f>
        <v>-4.55</v>
      </c>
      <c r="I8" s="31"/>
    </row>
    <row r="9" spans="1:15" ht="15" thickBot="1">
      <c r="A9" s="8" t="s">
        <v>60</v>
      </c>
      <c r="B9" s="3"/>
      <c r="C9" s="4">
        <v>1</v>
      </c>
      <c r="D9" s="4"/>
      <c r="E9" s="4"/>
      <c r="F9" s="4"/>
      <c r="G9" s="9">
        <v>4.55</v>
      </c>
      <c r="H9" s="10">
        <f t="shared" ref="H9:H14" si="0">B9*G9+C9*G9+D9*G9+E9*G9+F9*G9</f>
        <v>4.55</v>
      </c>
      <c r="I9" s="31"/>
      <c r="K9" s="37"/>
      <c r="L9" s="37"/>
      <c r="M9" s="37"/>
      <c r="N9" s="37"/>
      <c r="O9" s="37"/>
    </row>
    <row r="10" spans="1:15" ht="15" thickBot="1">
      <c r="A10" s="3" t="s">
        <v>43</v>
      </c>
      <c r="B10" s="3"/>
      <c r="C10" s="4"/>
      <c r="D10" s="4"/>
      <c r="E10" s="4">
        <v>-1</v>
      </c>
      <c r="F10" s="4"/>
      <c r="G10" s="7">
        <v>4.55</v>
      </c>
      <c r="H10" s="4">
        <f t="shared" si="0"/>
        <v>-4.55</v>
      </c>
      <c r="I10" s="31"/>
      <c r="J10" s="32"/>
      <c r="K10" s="37"/>
      <c r="L10" s="37"/>
      <c r="M10" s="37"/>
      <c r="N10" s="37"/>
      <c r="O10" s="37"/>
    </row>
    <row r="11" spans="1:15" ht="15" thickBot="1">
      <c r="A11" s="3" t="s">
        <v>109</v>
      </c>
      <c r="B11" s="3"/>
      <c r="C11" s="4"/>
      <c r="D11" s="4">
        <v>0</v>
      </c>
      <c r="E11" s="4"/>
      <c r="F11" s="4"/>
      <c r="G11" s="7">
        <v>4.55</v>
      </c>
      <c r="H11" s="4">
        <f t="shared" si="0"/>
        <v>0</v>
      </c>
      <c r="I11" s="31"/>
      <c r="J11" s="37"/>
      <c r="K11" s="37"/>
      <c r="L11" s="37"/>
      <c r="M11" s="37"/>
      <c r="N11" s="37"/>
      <c r="O11" s="37"/>
    </row>
    <row r="12" spans="1:15" ht="15" thickBot="1">
      <c r="A12" s="3" t="s">
        <v>45</v>
      </c>
      <c r="B12" s="3"/>
      <c r="C12" s="4"/>
      <c r="D12" s="4"/>
      <c r="E12" s="4">
        <v>-1</v>
      </c>
      <c r="F12" s="4"/>
      <c r="G12" s="7">
        <v>4.55</v>
      </c>
      <c r="H12" s="4">
        <f t="shared" si="0"/>
        <v>-4.55</v>
      </c>
      <c r="I12" s="31"/>
      <c r="K12" s="37"/>
      <c r="L12" s="37"/>
      <c r="M12" s="37"/>
      <c r="N12" s="37"/>
      <c r="O12" s="37"/>
    </row>
    <row r="13" spans="1:15" ht="15" thickBot="1">
      <c r="A13" s="3" t="s">
        <v>110</v>
      </c>
      <c r="B13" s="3"/>
      <c r="C13" s="4"/>
      <c r="D13" s="4"/>
      <c r="E13" s="4"/>
      <c r="F13" s="4">
        <v>-2</v>
      </c>
      <c r="G13" s="7">
        <v>4.55</v>
      </c>
      <c r="H13" s="4">
        <f t="shared" si="0"/>
        <v>-9.1</v>
      </c>
      <c r="I13" s="31"/>
      <c r="K13" s="37"/>
      <c r="L13" s="37"/>
      <c r="M13" s="37"/>
      <c r="N13" s="37"/>
      <c r="O13" s="37"/>
    </row>
    <row r="14" spans="1:15" ht="15" thickBot="1">
      <c r="A14" s="3" t="s">
        <v>97</v>
      </c>
      <c r="B14" s="3"/>
      <c r="C14" s="4"/>
      <c r="D14" s="4">
        <v>0</v>
      </c>
      <c r="E14" s="4"/>
      <c r="F14" s="7"/>
      <c r="G14" s="7">
        <v>4.55</v>
      </c>
      <c r="H14" s="4">
        <f t="shared" si="0"/>
        <v>0</v>
      </c>
      <c r="I14" s="35"/>
    </row>
    <row r="15" spans="1:15" ht="15" thickBot="1">
      <c r="I15" s="35"/>
    </row>
    <row r="16" spans="1:15" ht="15" thickBot="1">
      <c r="A16" s="1" t="s">
        <v>0</v>
      </c>
      <c r="B16" s="51" t="s">
        <v>1</v>
      </c>
      <c r="C16" s="52"/>
      <c r="D16" s="52"/>
      <c r="E16" s="52"/>
      <c r="F16" s="53"/>
      <c r="G16" s="2" t="s">
        <v>2</v>
      </c>
      <c r="H16" s="2" t="s">
        <v>40</v>
      </c>
      <c r="I16" s="31"/>
    </row>
    <row r="17" spans="1:8" ht="15.5" thickBot="1">
      <c r="A17" s="5" t="s">
        <v>104</v>
      </c>
      <c r="B17" s="6">
        <v>2</v>
      </c>
      <c r="C17" s="6">
        <v>1</v>
      </c>
      <c r="D17" s="6">
        <v>0</v>
      </c>
      <c r="E17" s="6">
        <v>-1</v>
      </c>
      <c r="F17" s="6">
        <v>-2</v>
      </c>
      <c r="G17" s="6"/>
      <c r="H17" s="6">
        <f>SUM(H18:H27)</f>
        <v>40</v>
      </c>
    </row>
    <row r="18" spans="1:8" ht="15" thickBot="1">
      <c r="A18" s="3" t="s">
        <v>48</v>
      </c>
      <c r="B18" s="8">
        <v>2</v>
      </c>
      <c r="C18" s="10"/>
      <c r="D18" s="10"/>
      <c r="E18" s="10"/>
      <c r="F18" s="10"/>
      <c r="G18" s="7">
        <v>20</v>
      </c>
      <c r="H18" s="4">
        <f t="shared" ref="H18:H27" si="1">B18*G18+C18*G18+D18*G18+E18*G18+F18*G18</f>
        <v>40</v>
      </c>
    </row>
    <row r="19" spans="1:8" ht="26.5" thickBot="1">
      <c r="A19" s="3" t="s">
        <v>98</v>
      </c>
      <c r="B19" s="3"/>
      <c r="C19" s="4"/>
      <c r="D19" s="4"/>
      <c r="E19" s="4"/>
      <c r="F19" s="4"/>
      <c r="G19" s="7">
        <v>5</v>
      </c>
      <c r="H19" s="4">
        <f t="shared" si="1"/>
        <v>0</v>
      </c>
    </row>
    <row r="20" spans="1:8" ht="15" thickBot="1">
      <c r="A20" s="3" t="s">
        <v>36</v>
      </c>
      <c r="B20" s="3"/>
      <c r="C20" s="4"/>
      <c r="D20" s="4"/>
      <c r="E20" s="4"/>
      <c r="F20" s="4"/>
      <c r="G20" s="7">
        <v>5</v>
      </c>
      <c r="H20" s="4">
        <f t="shared" si="1"/>
        <v>0</v>
      </c>
    </row>
    <row r="21" spans="1:8" ht="15" thickBot="1">
      <c r="A21" s="3" t="s">
        <v>37</v>
      </c>
      <c r="B21" s="3"/>
      <c r="C21" s="4"/>
      <c r="D21" s="4"/>
      <c r="E21" s="4"/>
      <c r="F21" s="4"/>
      <c r="G21" s="7">
        <v>5</v>
      </c>
      <c r="H21" s="4">
        <f t="shared" si="1"/>
        <v>0</v>
      </c>
    </row>
    <row r="22" spans="1:8" ht="15" thickBot="1">
      <c r="A22" s="3" t="s">
        <v>49</v>
      </c>
      <c r="B22" s="3"/>
      <c r="C22" s="4"/>
      <c r="D22" s="4"/>
      <c r="E22" s="4"/>
      <c r="F22" s="4"/>
      <c r="G22" s="7">
        <v>5</v>
      </c>
      <c r="H22" s="4">
        <f t="shared" si="1"/>
        <v>0</v>
      </c>
    </row>
    <row r="23" spans="1:8" ht="15" thickBot="1">
      <c r="A23" s="3" t="s">
        <v>99</v>
      </c>
      <c r="B23" s="3"/>
      <c r="C23" s="4"/>
      <c r="D23" s="4"/>
      <c r="E23" s="4"/>
      <c r="F23" s="4"/>
      <c r="G23" s="7">
        <v>5</v>
      </c>
      <c r="H23" s="4">
        <f t="shared" si="1"/>
        <v>0</v>
      </c>
    </row>
    <row r="24" spans="1:8" ht="15" thickBot="1">
      <c r="A24" s="3" t="s">
        <v>100</v>
      </c>
      <c r="B24" s="3"/>
      <c r="C24" s="4"/>
      <c r="D24" s="4"/>
      <c r="E24" s="4"/>
      <c r="F24" s="4"/>
      <c r="G24" s="7">
        <v>5</v>
      </c>
      <c r="H24" s="4">
        <f t="shared" si="1"/>
        <v>0</v>
      </c>
    </row>
    <row r="25" spans="1:8" ht="15" thickBot="1">
      <c r="A25" s="3" t="s">
        <v>101</v>
      </c>
      <c r="B25" s="3"/>
      <c r="C25" s="4"/>
      <c r="D25" s="4"/>
      <c r="E25" s="4"/>
      <c r="F25" s="4"/>
      <c r="G25" s="7">
        <v>5</v>
      </c>
      <c r="H25" s="4">
        <f t="shared" si="1"/>
        <v>0</v>
      </c>
    </row>
    <row r="26" spans="1:8" ht="15" thickBot="1">
      <c r="A26" s="3" t="s">
        <v>52</v>
      </c>
      <c r="B26" s="3"/>
      <c r="C26" s="4"/>
      <c r="D26" s="4"/>
      <c r="E26" s="4"/>
      <c r="F26" s="4"/>
      <c r="G26" s="7">
        <v>5</v>
      </c>
      <c r="H26" s="4">
        <f t="shared" si="1"/>
        <v>0</v>
      </c>
    </row>
    <row r="27" spans="1:8" ht="15" thickBot="1">
      <c r="A27" s="3" t="s">
        <v>53</v>
      </c>
      <c r="B27" s="3"/>
      <c r="C27" s="4"/>
      <c r="D27" s="4"/>
      <c r="E27" s="4"/>
      <c r="F27" s="4"/>
      <c r="G27" s="7">
        <v>5</v>
      </c>
      <c r="H27" s="4">
        <f t="shared" si="1"/>
        <v>0</v>
      </c>
    </row>
    <row r="28" spans="1:8" ht="15" thickBot="1"/>
    <row r="29" spans="1:8" ht="15" thickBot="1">
      <c r="A29" s="1" t="s">
        <v>0</v>
      </c>
      <c r="B29" s="51" t="s">
        <v>1</v>
      </c>
      <c r="C29" s="52"/>
      <c r="D29" s="52"/>
      <c r="E29" s="52"/>
      <c r="F29" s="53"/>
      <c r="G29" s="2" t="s">
        <v>2</v>
      </c>
      <c r="H29" s="2" t="s">
        <v>40</v>
      </c>
    </row>
    <row r="30" spans="1:8" ht="15.5" thickBot="1">
      <c r="A30" s="5" t="s">
        <v>111</v>
      </c>
      <c r="B30" s="6">
        <v>2</v>
      </c>
      <c r="C30" s="6">
        <v>1</v>
      </c>
      <c r="D30" s="6">
        <v>0</v>
      </c>
      <c r="E30" s="6">
        <v>-1</v>
      </c>
      <c r="F30" s="6">
        <v>-2</v>
      </c>
      <c r="G30" s="6"/>
      <c r="H30" s="6">
        <f>SUM(H31:H40)</f>
        <v>-40</v>
      </c>
    </row>
    <row r="31" spans="1:8" ht="26.5" thickBot="1">
      <c r="A31" s="3" t="s">
        <v>139</v>
      </c>
      <c r="B31" s="4"/>
      <c r="C31" s="4"/>
      <c r="D31" s="4"/>
      <c r="E31" s="4"/>
      <c r="F31" s="4">
        <v>-2</v>
      </c>
      <c r="G31" s="7">
        <v>5</v>
      </c>
      <c r="H31" s="4">
        <f t="shared" ref="H31:H40" si="2">B31*G31+C31*G31+D31*G31+E31*G31+F31*G31</f>
        <v>-10</v>
      </c>
    </row>
    <row r="32" spans="1:8" ht="15" thickBot="1">
      <c r="A32" s="3" t="s">
        <v>39</v>
      </c>
      <c r="B32" s="4">
        <v>2</v>
      </c>
      <c r="C32" s="4"/>
      <c r="D32" s="4"/>
      <c r="E32" s="4"/>
      <c r="F32" s="4"/>
      <c r="G32" s="7">
        <v>5</v>
      </c>
      <c r="H32" s="4">
        <f t="shared" si="2"/>
        <v>10</v>
      </c>
    </row>
    <row r="33" spans="1:8" ht="15" thickBot="1">
      <c r="A33" s="3" t="s">
        <v>36</v>
      </c>
      <c r="B33" s="4"/>
      <c r="C33" s="4"/>
      <c r="D33" s="4"/>
      <c r="E33" s="4"/>
      <c r="F33" s="4">
        <v>-2</v>
      </c>
      <c r="G33" s="7">
        <v>5</v>
      </c>
      <c r="H33" s="4">
        <f t="shared" si="2"/>
        <v>-10</v>
      </c>
    </row>
    <row r="34" spans="1:8" ht="15" thickBot="1">
      <c r="A34" s="3" t="s">
        <v>37</v>
      </c>
      <c r="B34" s="4"/>
      <c r="C34" s="4"/>
      <c r="D34" s="4"/>
      <c r="E34" s="4"/>
      <c r="F34" s="4">
        <v>-2</v>
      </c>
      <c r="G34" s="7">
        <v>5</v>
      </c>
      <c r="H34" s="4">
        <f t="shared" si="2"/>
        <v>-10</v>
      </c>
    </row>
    <row r="35" spans="1:8" ht="15" thickBot="1">
      <c r="A35" s="3" t="s">
        <v>54</v>
      </c>
      <c r="B35" s="4"/>
      <c r="C35" s="4"/>
      <c r="D35" s="4"/>
      <c r="E35" s="4">
        <v>-1</v>
      </c>
      <c r="F35" s="4"/>
      <c r="G35" s="7">
        <v>5</v>
      </c>
      <c r="H35" s="4">
        <f t="shared" si="2"/>
        <v>-5</v>
      </c>
    </row>
    <row r="36" spans="1:8" ht="15" thickBot="1">
      <c r="A36" s="3" t="s">
        <v>55</v>
      </c>
      <c r="B36" s="4"/>
      <c r="C36" s="4"/>
      <c r="D36" s="4"/>
      <c r="E36" s="4"/>
      <c r="F36" s="4">
        <v>-2</v>
      </c>
      <c r="G36" s="7">
        <v>5</v>
      </c>
      <c r="H36" s="4">
        <f t="shared" si="2"/>
        <v>-10</v>
      </c>
    </row>
    <row r="37" spans="1:8" ht="15" thickBot="1">
      <c r="A37" s="3" t="s">
        <v>56</v>
      </c>
      <c r="B37" s="4"/>
      <c r="C37" s="4">
        <v>1</v>
      </c>
      <c r="D37" s="4"/>
      <c r="E37" s="4"/>
      <c r="F37" s="4"/>
      <c r="G37" s="7">
        <v>5</v>
      </c>
      <c r="H37" s="4">
        <f t="shared" si="2"/>
        <v>5</v>
      </c>
    </row>
    <row r="38" spans="1:8" ht="15" thickBot="1">
      <c r="A38" s="3" t="s">
        <v>57</v>
      </c>
      <c r="B38" s="4"/>
      <c r="C38" s="4"/>
      <c r="D38" s="4">
        <v>0</v>
      </c>
      <c r="E38" s="4"/>
      <c r="F38" s="4"/>
      <c r="G38" s="7">
        <v>5</v>
      </c>
      <c r="H38" s="4">
        <f t="shared" si="2"/>
        <v>0</v>
      </c>
    </row>
    <row r="39" spans="1:8" ht="15" thickBot="1">
      <c r="A39" s="3" t="s">
        <v>58</v>
      </c>
      <c r="B39" s="4"/>
      <c r="C39" s="4"/>
      <c r="D39" s="4">
        <v>0</v>
      </c>
      <c r="E39" s="4"/>
      <c r="F39" s="4"/>
      <c r="G39" s="7">
        <v>5</v>
      </c>
      <c r="H39" s="4">
        <f t="shared" si="2"/>
        <v>0</v>
      </c>
    </row>
    <row r="40" spans="1:8" ht="15" thickBot="1">
      <c r="A40" s="3" t="s">
        <v>59</v>
      </c>
      <c r="B40" s="4"/>
      <c r="C40" s="4"/>
      <c r="D40" s="4"/>
      <c r="E40" s="4"/>
      <c r="F40" s="4">
        <v>-2</v>
      </c>
      <c r="G40" s="7">
        <v>5</v>
      </c>
      <c r="H40" s="4">
        <f t="shared" si="2"/>
        <v>-10</v>
      </c>
    </row>
    <row r="42" spans="1:8" ht="52">
      <c r="A42" s="27" t="s">
        <v>68</v>
      </c>
    </row>
  </sheetData>
  <mergeCells count="3">
    <mergeCell ref="B2:F2"/>
    <mergeCell ref="B16:F16"/>
    <mergeCell ref="B29:F29"/>
  </mergeCells>
  <pageMargins left="0.7" right="0.7" top="0.75" bottom="0.75" header="0.3" footer="0.3"/>
  <pageSetup paperSize="9" orientation="portrait" horizontalDpi="4294967292" verticalDpi="4294967292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D681A-330B-A74B-B837-5E1F377E3E4A}">
  <dimension ref="A1:O42"/>
  <sheetViews>
    <sheetView zoomScale="110" zoomScaleNormal="110" zoomScalePageLayoutView="110" workbookViewId="0">
      <selection activeCell="M16" sqref="M16"/>
    </sheetView>
  </sheetViews>
  <sheetFormatPr defaultColWidth="8.81640625" defaultRowHeight="14.5"/>
  <cols>
    <col min="1" max="1" width="25.453125" customWidth="1"/>
    <col min="9" max="9" width="10.453125" customWidth="1"/>
  </cols>
  <sheetData>
    <row r="1" spans="1:15" ht="16" thickBot="1">
      <c r="A1" s="57" t="s">
        <v>112</v>
      </c>
      <c r="B1" s="57"/>
      <c r="C1" s="57"/>
      <c r="D1" s="57"/>
      <c r="E1" s="57"/>
      <c r="F1" s="57"/>
    </row>
    <row r="2" spans="1:15" ht="15" thickBot="1">
      <c r="A2" s="1" t="s">
        <v>0</v>
      </c>
      <c r="B2" s="51" t="s">
        <v>1</v>
      </c>
      <c r="C2" s="52"/>
      <c r="D2" s="52"/>
      <c r="E2" s="52"/>
      <c r="F2" s="53"/>
      <c r="G2" s="2" t="s">
        <v>2</v>
      </c>
      <c r="H2" s="2" t="s">
        <v>40</v>
      </c>
    </row>
    <row r="3" spans="1:15" ht="15.5" thickBot="1">
      <c r="A3" s="5" t="s">
        <v>35</v>
      </c>
      <c r="B3" s="6">
        <v>2</v>
      </c>
      <c r="C3" s="6">
        <v>1</v>
      </c>
      <c r="D3" s="6">
        <v>0</v>
      </c>
      <c r="E3" s="6">
        <v>-1</v>
      </c>
      <c r="F3" s="6">
        <v>-2</v>
      </c>
      <c r="G3" s="6"/>
      <c r="H3" s="6">
        <f>SUM(H4:H14)</f>
        <v>36.4</v>
      </c>
    </row>
    <row r="4" spans="1:15" ht="15.75" customHeight="1" thickBot="1">
      <c r="A4" s="3" t="s">
        <v>41</v>
      </c>
      <c r="B4" s="8"/>
      <c r="C4" s="10">
        <v>1</v>
      </c>
      <c r="D4" s="10"/>
      <c r="E4" s="28"/>
      <c r="F4" s="10"/>
      <c r="G4" s="7">
        <v>4.55</v>
      </c>
      <c r="H4" s="4">
        <f>B4*G4+C4*G4+D4*G4+E4*G4+F4*G4</f>
        <v>4.55</v>
      </c>
      <c r="I4" s="26"/>
    </row>
    <row r="5" spans="1:15" ht="39.5" thickBot="1">
      <c r="A5" s="3" t="s">
        <v>95</v>
      </c>
      <c r="B5" s="3">
        <v>2</v>
      </c>
      <c r="C5" s="4"/>
      <c r="D5" s="4"/>
      <c r="E5" s="4"/>
      <c r="F5" s="4"/>
      <c r="G5" s="7">
        <v>4.55</v>
      </c>
      <c r="H5" s="4">
        <f>B5*G5+C5*G5+D5*G5+E5*G5+F5*G5</f>
        <v>9.1</v>
      </c>
      <c r="I5" s="29"/>
      <c r="J5" s="31"/>
      <c r="K5" s="37"/>
      <c r="L5" s="37"/>
      <c r="M5" s="37"/>
      <c r="N5" s="37"/>
      <c r="O5" s="37"/>
    </row>
    <row r="6" spans="1:15" ht="15" thickBot="1">
      <c r="A6" s="3" t="s">
        <v>36</v>
      </c>
      <c r="B6" s="3">
        <v>2</v>
      </c>
      <c r="C6" s="4"/>
      <c r="D6" s="4"/>
      <c r="E6" s="4"/>
      <c r="F6" s="4"/>
      <c r="G6" s="7">
        <v>4.55</v>
      </c>
      <c r="H6" s="4">
        <f>B6*G6+C6*G6+D6*G6+E6*G6+F6*G6</f>
        <v>9.1</v>
      </c>
      <c r="I6" s="31"/>
      <c r="J6" s="48" t="s">
        <v>143</v>
      </c>
      <c r="K6" s="37"/>
      <c r="L6" s="37"/>
      <c r="M6" s="37"/>
      <c r="N6" s="37"/>
      <c r="O6" s="37"/>
    </row>
    <row r="7" spans="1:15" ht="15.5" thickBot="1">
      <c r="A7" s="3" t="s">
        <v>113</v>
      </c>
      <c r="B7" s="3"/>
      <c r="C7" s="4"/>
      <c r="D7" s="4"/>
      <c r="E7" s="4">
        <v>-1</v>
      </c>
      <c r="F7" s="4"/>
      <c r="G7" s="7">
        <v>4.55</v>
      </c>
      <c r="H7" s="4">
        <f>B7*G7+C7*G7+D7*G7+E7*G7+F7*G7</f>
        <v>-4.55</v>
      </c>
      <c r="I7" s="31"/>
      <c r="J7" s="38"/>
      <c r="K7" s="37"/>
      <c r="L7" s="37"/>
      <c r="M7" s="37"/>
      <c r="N7" s="37"/>
      <c r="O7" s="37"/>
    </row>
    <row r="8" spans="1:15" ht="15" thickBot="1">
      <c r="A8" s="3" t="s">
        <v>114</v>
      </c>
      <c r="B8" s="3"/>
      <c r="C8" s="4"/>
      <c r="D8" s="4"/>
      <c r="E8" s="4">
        <v>-1</v>
      </c>
      <c r="F8" s="4"/>
      <c r="G8" s="7">
        <v>4.55</v>
      </c>
      <c r="H8" s="4">
        <f>B8*G8+C8*G8+D8*G8+E8*G8+F8*G8</f>
        <v>-4.55</v>
      </c>
      <c r="I8" s="31"/>
      <c r="J8" s="31"/>
      <c r="K8" s="37"/>
      <c r="L8" s="37"/>
      <c r="M8" s="37"/>
      <c r="N8" s="37"/>
      <c r="O8" s="37"/>
    </row>
    <row r="9" spans="1:15" ht="15" thickBot="1">
      <c r="A9" s="8" t="s">
        <v>115</v>
      </c>
      <c r="B9" s="3"/>
      <c r="C9" s="4"/>
      <c r="D9" s="4"/>
      <c r="E9" s="4">
        <v>-1</v>
      </c>
      <c r="F9" s="4"/>
      <c r="G9" s="9">
        <v>4.55</v>
      </c>
      <c r="H9" s="10">
        <f t="shared" ref="H9:H14" si="0">B9*G9+C9*G9+D9*G9+E9*G9+F9*G9</f>
        <v>-4.55</v>
      </c>
      <c r="I9" s="31"/>
      <c r="J9" s="31"/>
      <c r="K9" s="37"/>
      <c r="L9" s="37"/>
      <c r="M9" s="37"/>
      <c r="N9" s="37"/>
      <c r="O9" s="37"/>
    </row>
    <row r="10" spans="1:15" ht="19" thickBot="1">
      <c r="A10" s="3" t="s">
        <v>43</v>
      </c>
      <c r="B10" s="3">
        <v>2</v>
      </c>
      <c r="C10" s="4"/>
      <c r="D10" s="4"/>
      <c r="E10" s="4"/>
      <c r="F10" s="4"/>
      <c r="G10" s="7">
        <v>4.55</v>
      </c>
      <c r="H10" s="4">
        <f t="shared" si="0"/>
        <v>9.1</v>
      </c>
      <c r="I10" s="31"/>
      <c r="J10" s="41"/>
      <c r="K10" s="37"/>
      <c r="L10" s="37"/>
      <c r="M10" s="37"/>
      <c r="N10" s="37"/>
      <c r="O10" s="37"/>
    </row>
    <row r="11" spans="1:15" ht="15" thickBot="1">
      <c r="A11" s="3" t="s">
        <v>44</v>
      </c>
      <c r="B11" s="3">
        <v>2</v>
      </c>
      <c r="C11" s="4"/>
      <c r="D11" s="4"/>
      <c r="E11" s="4"/>
      <c r="F11" s="4"/>
      <c r="G11" s="7">
        <v>4.55</v>
      </c>
      <c r="H11" s="4">
        <f t="shared" si="0"/>
        <v>9.1</v>
      </c>
      <c r="I11" s="31"/>
      <c r="J11" s="37"/>
      <c r="K11" s="37"/>
      <c r="L11" s="37"/>
      <c r="M11" s="37"/>
      <c r="N11" s="37"/>
      <c r="O11" s="37"/>
    </row>
    <row r="12" spans="1:15" ht="15" thickBot="1">
      <c r="A12" s="3" t="s">
        <v>45</v>
      </c>
      <c r="B12" s="3">
        <v>2</v>
      </c>
      <c r="C12" s="4"/>
      <c r="D12" s="4"/>
      <c r="E12" s="4"/>
      <c r="F12" s="4"/>
      <c r="G12" s="7">
        <v>4.55</v>
      </c>
      <c r="H12" s="4">
        <f t="shared" si="0"/>
        <v>9.1</v>
      </c>
      <c r="I12" s="31"/>
      <c r="J12" s="31"/>
      <c r="K12" s="37"/>
      <c r="L12" s="37"/>
      <c r="M12" s="37"/>
      <c r="N12" s="37"/>
      <c r="O12" s="37"/>
    </row>
    <row r="13" spans="1:15" ht="15" thickBot="1">
      <c r="A13" s="3" t="s">
        <v>117</v>
      </c>
      <c r="B13" s="3"/>
      <c r="C13" s="4"/>
      <c r="D13" s="4">
        <v>0</v>
      </c>
      <c r="E13" s="4"/>
      <c r="F13" s="4"/>
      <c r="G13" s="7">
        <v>4.55</v>
      </c>
      <c r="H13" s="4">
        <f t="shared" si="0"/>
        <v>0</v>
      </c>
      <c r="I13" s="31"/>
    </row>
    <row r="14" spans="1:15" ht="15" thickBot="1">
      <c r="A14" s="3" t="s">
        <v>116</v>
      </c>
      <c r="B14" s="3"/>
      <c r="C14" s="4"/>
      <c r="D14" s="4">
        <v>0</v>
      </c>
      <c r="E14" s="4"/>
      <c r="F14" s="7"/>
      <c r="G14" s="7">
        <v>4.55</v>
      </c>
      <c r="H14" s="4">
        <f t="shared" si="0"/>
        <v>0</v>
      </c>
      <c r="I14" s="35"/>
      <c r="J14" s="35"/>
    </row>
    <row r="15" spans="1:15" ht="15" thickBot="1">
      <c r="I15" s="35"/>
    </row>
    <row r="16" spans="1:15" ht="15" thickBot="1">
      <c r="A16" s="1" t="s">
        <v>0</v>
      </c>
      <c r="B16" s="51" t="s">
        <v>1</v>
      </c>
      <c r="C16" s="52"/>
      <c r="D16" s="52"/>
      <c r="E16" s="52"/>
      <c r="F16" s="53"/>
      <c r="G16" s="2" t="s">
        <v>2</v>
      </c>
      <c r="H16" s="2" t="s">
        <v>40</v>
      </c>
      <c r="I16" s="31"/>
    </row>
    <row r="17" spans="1:8" ht="15.5" thickBot="1">
      <c r="A17" s="5" t="s">
        <v>104</v>
      </c>
      <c r="B17" s="6">
        <v>2</v>
      </c>
      <c r="C17" s="6">
        <v>1</v>
      </c>
      <c r="D17" s="6">
        <v>0</v>
      </c>
      <c r="E17" s="6">
        <v>-1</v>
      </c>
      <c r="F17" s="6">
        <v>-2</v>
      </c>
      <c r="G17" s="6"/>
      <c r="H17" s="6">
        <f>SUM(H18:H27)</f>
        <v>40</v>
      </c>
    </row>
    <row r="18" spans="1:8" ht="15" thickBot="1">
      <c r="A18" s="3" t="s">
        <v>48</v>
      </c>
      <c r="B18" s="8">
        <v>2</v>
      </c>
      <c r="C18" s="10"/>
      <c r="D18" s="10"/>
      <c r="E18" s="10"/>
      <c r="F18" s="10"/>
      <c r="G18" s="7">
        <v>20</v>
      </c>
      <c r="H18" s="4">
        <f t="shared" ref="H18:H27" si="1">B18*G18+C18*G18+D18*G18+E18*G18+F18*G18</f>
        <v>40</v>
      </c>
    </row>
    <row r="19" spans="1:8" ht="26.5" thickBot="1">
      <c r="A19" s="3" t="s">
        <v>98</v>
      </c>
      <c r="B19" s="3"/>
      <c r="C19" s="4"/>
      <c r="D19" s="4"/>
      <c r="E19" s="4"/>
      <c r="F19" s="4"/>
      <c r="G19" s="7">
        <v>5</v>
      </c>
      <c r="H19" s="4">
        <f t="shared" si="1"/>
        <v>0</v>
      </c>
    </row>
    <row r="20" spans="1:8" ht="15" thickBot="1">
      <c r="A20" s="3" t="s">
        <v>36</v>
      </c>
      <c r="B20" s="3"/>
      <c r="C20" s="4"/>
      <c r="D20" s="4"/>
      <c r="E20" s="4"/>
      <c r="F20" s="4"/>
      <c r="G20" s="7">
        <v>5</v>
      </c>
      <c r="H20" s="4">
        <f t="shared" si="1"/>
        <v>0</v>
      </c>
    </row>
    <row r="21" spans="1:8" ht="15" thickBot="1">
      <c r="A21" s="3" t="s">
        <v>37</v>
      </c>
      <c r="B21" s="3"/>
      <c r="C21" s="4"/>
      <c r="D21" s="4"/>
      <c r="E21" s="4"/>
      <c r="F21" s="4"/>
      <c r="G21" s="7">
        <v>5</v>
      </c>
      <c r="H21" s="4">
        <f t="shared" si="1"/>
        <v>0</v>
      </c>
    </row>
    <row r="22" spans="1:8" ht="15" thickBot="1">
      <c r="A22" s="3" t="s">
        <v>49</v>
      </c>
      <c r="B22" s="3"/>
      <c r="C22" s="4"/>
      <c r="D22" s="4"/>
      <c r="E22" s="4"/>
      <c r="F22" s="4"/>
      <c r="G22" s="7">
        <v>5</v>
      </c>
      <c r="H22" s="4">
        <f t="shared" si="1"/>
        <v>0</v>
      </c>
    </row>
    <row r="23" spans="1:8" ht="15" thickBot="1">
      <c r="A23" s="3" t="s">
        <v>99</v>
      </c>
      <c r="B23" s="3"/>
      <c r="C23" s="4"/>
      <c r="D23" s="4"/>
      <c r="E23" s="4"/>
      <c r="F23" s="4"/>
      <c r="G23" s="7">
        <v>5</v>
      </c>
      <c r="H23" s="4">
        <f t="shared" si="1"/>
        <v>0</v>
      </c>
    </row>
    <row r="24" spans="1:8" ht="15" thickBot="1">
      <c r="A24" s="3" t="s">
        <v>100</v>
      </c>
      <c r="B24" s="3"/>
      <c r="C24" s="4"/>
      <c r="D24" s="4"/>
      <c r="E24" s="4"/>
      <c r="F24" s="4"/>
      <c r="G24" s="7">
        <v>5</v>
      </c>
      <c r="H24" s="4">
        <f t="shared" si="1"/>
        <v>0</v>
      </c>
    </row>
    <row r="25" spans="1:8" ht="15" thickBot="1">
      <c r="A25" s="3" t="s">
        <v>101</v>
      </c>
      <c r="B25" s="3"/>
      <c r="C25" s="4"/>
      <c r="D25" s="4"/>
      <c r="E25" s="4"/>
      <c r="F25" s="4"/>
      <c r="G25" s="7">
        <v>5</v>
      </c>
      <c r="H25" s="4">
        <f t="shared" si="1"/>
        <v>0</v>
      </c>
    </row>
    <row r="26" spans="1:8" ht="15" thickBot="1">
      <c r="A26" s="3" t="s">
        <v>52</v>
      </c>
      <c r="B26" s="3"/>
      <c r="C26" s="4"/>
      <c r="D26" s="4"/>
      <c r="E26" s="4"/>
      <c r="F26" s="4"/>
      <c r="G26" s="7">
        <v>5</v>
      </c>
      <c r="H26" s="4">
        <f t="shared" si="1"/>
        <v>0</v>
      </c>
    </row>
    <row r="27" spans="1:8" ht="15" thickBot="1">
      <c r="A27" s="3" t="s">
        <v>53</v>
      </c>
      <c r="B27" s="3"/>
      <c r="C27" s="4"/>
      <c r="D27" s="4"/>
      <c r="E27" s="4"/>
      <c r="F27" s="4"/>
      <c r="G27" s="7">
        <v>5</v>
      </c>
      <c r="H27" s="4">
        <f t="shared" si="1"/>
        <v>0</v>
      </c>
    </row>
    <row r="28" spans="1:8" ht="15" thickBot="1"/>
    <row r="29" spans="1:8" ht="15" thickBot="1">
      <c r="A29" s="1" t="s">
        <v>0</v>
      </c>
      <c r="B29" s="51" t="s">
        <v>1</v>
      </c>
      <c r="C29" s="52"/>
      <c r="D29" s="52"/>
      <c r="E29" s="52"/>
      <c r="F29" s="53"/>
      <c r="G29" s="2" t="s">
        <v>2</v>
      </c>
      <c r="H29" s="2" t="s">
        <v>40</v>
      </c>
    </row>
    <row r="30" spans="1:8" ht="15.5" thickBot="1">
      <c r="A30" s="5" t="s">
        <v>38</v>
      </c>
      <c r="B30" s="6">
        <v>2</v>
      </c>
      <c r="C30" s="6">
        <v>1</v>
      </c>
      <c r="D30" s="6">
        <v>0</v>
      </c>
      <c r="E30" s="6">
        <v>-1</v>
      </c>
      <c r="F30" s="6">
        <v>-2</v>
      </c>
      <c r="G30" s="6"/>
      <c r="H30" s="6">
        <f>SUM(H31:H40)</f>
        <v>40</v>
      </c>
    </row>
    <row r="31" spans="1:8" ht="15" thickBot="1">
      <c r="A31" s="3" t="s">
        <v>41</v>
      </c>
      <c r="B31" s="4">
        <v>2</v>
      </c>
      <c r="C31" s="4"/>
      <c r="D31" s="4"/>
      <c r="E31" s="4"/>
      <c r="F31" s="4"/>
      <c r="G31" s="7">
        <v>20</v>
      </c>
      <c r="H31" s="4">
        <f t="shared" ref="H31:H40" si="2">B31*G31+C31*G31+D31*G31+E31*G31+F31*G31</f>
        <v>40</v>
      </c>
    </row>
    <row r="32" spans="1:8" ht="15" thickBot="1">
      <c r="A32" s="3" t="s">
        <v>39</v>
      </c>
      <c r="B32" s="4"/>
      <c r="C32" s="4"/>
      <c r="D32" s="4"/>
      <c r="E32" s="4"/>
      <c r="F32" s="4"/>
      <c r="G32" s="7">
        <v>5</v>
      </c>
      <c r="H32" s="4">
        <f t="shared" si="2"/>
        <v>0</v>
      </c>
    </row>
    <row r="33" spans="1:8" ht="15" thickBot="1">
      <c r="A33" s="3" t="s">
        <v>36</v>
      </c>
      <c r="B33" s="4"/>
      <c r="C33" s="4"/>
      <c r="D33" s="4"/>
      <c r="E33" s="4"/>
      <c r="F33" s="4"/>
      <c r="G33" s="7">
        <v>5</v>
      </c>
      <c r="H33" s="4">
        <f t="shared" si="2"/>
        <v>0</v>
      </c>
    </row>
    <row r="34" spans="1:8" ht="15" thickBot="1">
      <c r="A34" s="3" t="s">
        <v>37</v>
      </c>
      <c r="B34" s="4"/>
      <c r="C34" s="4"/>
      <c r="D34" s="4"/>
      <c r="E34" s="4"/>
      <c r="F34" s="4"/>
      <c r="G34" s="7">
        <v>5</v>
      </c>
      <c r="H34" s="4">
        <f t="shared" si="2"/>
        <v>0</v>
      </c>
    </row>
    <row r="35" spans="1:8" ht="15" thickBot="1">
      <c r="A35" s="3" t="s">
        <v>54</v>
      </c>
      <c r="B35" s="4"/>
      <c r="C35" s="4"/>
      <c r="D35" s="4"/>
      <c r="E35" s="4"/>
      <c r="F35" s="4"/>
      <c r="G35" s="7">
        <v>5</v>
      </c>
      <c r="H35" s="4">
        <f t="shared" si="2"/>
        <v>0</v>
      </c>
    </row>
    <row r="36" spans="1:8" ht="15" thickBot="1">
      <c r="A36" s="3" t="s">
        <v>55</v>
      </c>
      <c r="B36" s="4"/>
      <c r="C36" s="4"/>
      <c r="D36" s="4"/>
      <c r="E36" s="4"/>
      <c r="F36" s="4"/>
      <c r="G36" s="7">
        <v>5</v>
      </c>
      <c r="H36" s="4">
        <f t="shared" si="2"/>
        <v>0</v>
      </c>
    </row>
    <row r="37" spans="1:8" ht="15" thickBot="1">
      <c r="A37" s="3" t="s">
        <v>56</v>
      </c>
      <c r="B37" s="4"/>
      <c r="C37" s="4"/>
      <c r="D37" s="4"/>
      <c r="E37" s="4"/>
      <c r="F37" s="4"/>
      <c r="G37" s="7">
        <v>5</v>
      </c>
      <c r="H37" s="4">
        <f t="shared" si="2"/>
        <v>0</v>
      </c>
    </row>
    <row r="38" spans="1:8" ht="15" thickBot="1">
      <c r="A38" s="3" t="s">
        <v>57</v>
      </c>
      <c r="B38" s="4"/>
      <c r="C38" s="4"/>
      <c r="D38" s="4"/>
      <c r="E38" s="4"/>
      <c r="F38" s="4"/>
      <c r="G38" s="7">
        <v>5</v>
      </c>
      <c r="H38" s="4">
        <f t="shared" si="2"/>
        <v>0</v>
      </c>
    </row>
    <row r="39" spans="1:8" ht="15" thickBot="1">
      <c r="A39" s="3" t="s">
        <v>58</v>
      </c>
      <c r="B39" s="4"/>
      <c r="C39" s="4"/>
      <c r="D39" s="4"/>
      <c r="E39" s="4"/>
      <c r="F39" s="4"/>
      <c r="G39" s="7">
        <v>5</v>
      </c>
      <c r="H39" s="4">
        <f t="shared" si="2"/>
        <v>0</v>
      </c>
    </row>
    <row r="40" spans="1:8" ht="15" thickBot="1">
      <c r="A40" s="3" t="s">
        <v>59</v>
      </c>
      <c r="B40" s="4"/>
      <c r="C40" s="4"/>
      <c r="D40" s="4"/>
      <c r="E40" s="4"/>
      <c r="F40" s="4"/>
      <c r="G40" s="7">
        <v>5</v>
      </c>
      <c r="H40" s="4">
        <f t="shared" si="2"/>
        <v>0</v>
      </c>
    </row>
    <row r="42" spans="1:8" ht="52">
      <c r="A42" s="27" t="s">
        <v>68</v>
      </c>
    </row>
  </sheetData>
  <mergeCells count="4">
    <mergeCell ref="B2:F2"/>
    <mergeCell ref="B16:F16"/>
    <mergeCell ref="B29:F29"/>
    <mergeCell ref="A1:F1"/>
  </mergeCells>
  <pageMargins left="0.7" right="0.7" top="0.75" bottom="0.75" header="0.3" footer="0.3"/>
  <pageSetup paperSize="9"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09EEE-06A4-3345-BA4C-F5330CCAA65A}">
  <dimension ref="A1:O42"/>
  <sheetViews>
    <sheetView zoomScale="110" zoomScaleNormal="110" zoomScalePageLayoutView="110" workbookViewId="0">
      <selection activeCell="J13" sqref="J13"/>
    </sheetView>
  </sheetViews>
  <sheetFormatPr defaultColWidth="8.81640625" defaultRowHeight="14.5"/>
  <cols>
    <col min="1" max="1" width="25.453125" customWidth="1"/>
    <col min="9" max="9" width="10.453125" customWidth="1"/>
  </cols>
  <sheetData>
    <row r="1" spans="1:15" ht="15" thickBot="1">
      <c r="A1" s="58" t="s">
        <v>118</v>
      </c>
      <c r="B1" s="58"/>
      <c r="C1" s="58"/>
      <c r="D1" s="58"/>
      <c r="E1" s="58"/>
      <c r="F1" s="58"/>
      <c r="G1" s="58"/>
      <c r="H1" s="58"/>
    </row>
    <row r="2" spans="1:15" ht="15" thickBot="1">
      <c r="A2" s="1" t="s">
        <v>0</v>
      </c>
      <c r="B2" s="51" t="s">
        <v>1</v>
      </c>
      <c r="C2" s="52"/>
      <c r="D2" s="52"/>
      <c r="E2" s="52"/>
      <c r="F2" s="53"/>
      <c r="G2" s="2" t="s">
        <v>2</v>
      </c>
      <c r="H2" s="2" t="s">
        <v>40</v>
      </c>
    </row>
    <row r="3" spans="1:15" ht="15.5" thickBot="1">
      <c r="A3" s="5" t="s">
        <v>35</v>
      </c>
      <c r="B3" s="6">
        <v>2</v>
      </c>
      <c r="C3" s="6">
        <v>1</v>
      </c>
      <c r="D3" s="6">
        <v>0</v>
      </c>
      <c r="E3" s="6">
        <v>-1</v>
      </c>
      <c r="F3" s="6">
        <v>-2</v>
      </c>
      <c r="G3" s="6"/>
      <c r="H3" s="6">
        <f>SUM(H4:H14)</f>
        <v>36.4</v>
      </c>
    </row>
    <row r="4" spans="1:15" ht="15.75" customHeight="1" thickBot="1">
      <c r="A4" s="3" t="s">
        <v>119</v>
      </c>
      <c r="B4" s="8"/>
      <c r="C4" s="10">
        <v>1</v>
      </c>
      <c r="D4" s="10"/>
      <c r="E4" s="28"/>
      <c r="F4" s="10"/>
      <c r="G4" s="7">
        <v>4.55</v>
      </c>
      <c r="H4" s="4">
        <f>B4*G4+C4*G4+D4*G4+E4*G4+F4*G4</f>
        <v>4.55</v>
      </c>
      <c r="I4" s="26"/>
    </row>
    <row r="5" spans="1:15" ht="39.5" thickBot="1">
      <c r="A5" s="3" t="s">
        <v>120</v>
      </c>
      <c r="B5" s="3">
        <v>2</v>
      </c>
      <c r="C5" s="4"/>
      <c r="D5" s="4"/>
      <c r="E5" s="4"/>
      <c r="F5" s="4"/>
      <c r="G5" s="7">
        <v>4.55</v>
      </c>
      <c r="H5" s="4">
        <f>B5*G5+C5*G5+D5*G5+E5*G5+F5*G5</f>
        <v>9.1</v>
      </c>
      <c r="I5" s="29"/>
      <c r="J5" s="48" t="s">
        <v>140</v>
      </c>
      <c r="K5" s="37"/>
      <c r="L5" s="37"/>
      <c r="M5" s="37"/>
      <c r="N5" s="37"/>
      <c r="O5" s="37"/>
    </row>
    <row r="6" spans="1:15" ht="15" thickBot="1">
      <c r="A6" s="3" t="s">
        <v>36</v>
      </c>
      <c r="B6" s="3">
        <v>2</v>
      </c>
      <c r="C6" s="4"/>
      <c r="D6" s="4"/>
      <c r="E6" s="4"/>
      <c r="F6" s="4"/>
      <c r="G6" s="7">
        <v>4.55</v>
      </c>
      <c r="H6" s="4">
        <f>B6*G6+C6*G6+D6*G6+E6*G6+F6*G6</f>
        <v>9.1</v>
      </c>
      <c r="I6" s="31"/>
      <c r="J6" s="37" t="s">
        <v>142</v>
      </c>
      <c r="K6" s="37"/>
      <c r="L6" s="37"/>
      <c r="M6" s="37"/>
      <c r="N6" s="37"/>
      <c r="O6" s="37"/>
    </row>
    <row r="7" spans="1:15" ht="15" thickBot="1">
      <c r="A7" s="3" t="s">
        <v>121</v>
      </c>
      <c r="B7" s="3"/>
      <c r="C7" s="4"/>
      <c r="D7" s="4"/>
      <c r="E7" s="4">
        <v>-1</v>
      </c>
      <c r="F7" s="4"/>
      <c r="G7" s="7">
        <v>4.55</v>
      </c>
      <c r="H7" s="4">
        <f>B7*G7+C7*G7+D7*G7+E7*G7+F7*G7</f>
        <v>-4.55</v>
      </c>
      <c r="I7" s="31"/>
      <c r="J7" s="48" t="s">
        <v>141</v>
      </c>
      <c r="K7" s="37"/>
      <c r="L7" s="37"/>
      <c r="M7" s="37"/>
      <c r="N7" s="37"/>
      <c r="O7" s="37"/>
    </row>
    <row r="8" spans="1:15" ht="15" thickBot="1">
      <c r="A8" s="3" t="s">
        <v>123</v>
      </c>
      <c r="B8" s="3"/>
      <c r="C8" s="4"/>
      <c r="D8" s="4"/>
      <c r="E8" s="4">
        <v>-1</v>
      </c>
      <c r="F8" s="4"/>
      <c r="G8" s="7">
        <v>4.55</v>
      </c>
      <c r="H8" s="4">
        <f>B8*G8+C8*G8+D8*G8+E8*G8+F8*G8</f>
        <v>-4.55</v>
      </c>
      <c r="I8" s="31"/>
      <c r="J8" s="30"/>
      <c r="K8" s="37"/>
      <c r="L8" s="37"/>
      <c r="M8" s="37"/>
      <c r="N8" s="37"/>
      <c r="O8" s="37"/>
    </row>
    <row r="9" spans="1:15" ht="15" thickBot="1">
      <c r="A9" s="8" t="s">
        <v>122</v>
      </c>
      <c r="B9" s="3"/>
      <c r="C9" s="4"/>
      <c r="D9" s="4"/>
      <c r="E9" s="4">
        <v>-1</v>
      </c>
      <c r="F9" s="4"/>
      <c r="G9" s="9">
        <v>4.55</v>
      </c>
      <c r="H9" s="10">
        <f t="shared" ref="H9:H14" si="0">B9*G9+C9*G9+D9*G9+E9*G9+F9*G9</f>
        <v>-4.55</v>
      </c>
      <c r="I9" s="31"/>
      <c r="J9" s="31"/>
      <c r="K9" s="37"/>
      <c r="L9" s="37"/>
      <c r="M9" s="37"/>
      <c r="N9" s="37"/>
      <c r="O9" s="37"/>
    </row>
    <row r="10" spans="1:15" ht="15" thickBot="1">
      <c r="A10" s="3" t="s">
        <v>43</v>
      </c>
      <c r="B10" s="3">
        <v>2</v>
      </c>
      <c r="C10" s="4"/>
      <c r="D10" s="4"/>
      <c r="E10" s="4"/>
      <c r="F10" s="4"/>
      <c r="G10" s="7">
        <v>4.55</v>
      </c>
      <c r="H10" s="4">
        <f t="shared" si="0"/>
        <v>9.1</v>
      </c>
      <c r="I10" s="31"/>
    </row>
    <row r="11" spans="1:15" ht="15" thickBot="1">
      <c r="A11" s="3" t="s">
        <v>44</v>
      </c>
      <c r="B11" s="3">
        <v>2</v>
      </c>
      <c r="C11" s="4"/>
      <c r="D11" s="4"/>
      <c r="E11" s="4"/>
      <c r="F11" s="4"/>
      <c r="G11" s="7">
        <v>4.55</v>
      </c>
      <c r="H11" s="4">
        <f t="shared" si="0"/>
        <v>9.1</v>
      </c>
      <c r="I11" s="31"/>
      <c r="J11" s="37"/>
      <c r="K11" s="37"/>
      <c r="L11" s="37"/>
      <c r="M11" s="37"/>
      <c r="N11" s="37"/>
      <c r="O11" s="37"/>
    </row>
    <row r="12" spans="1:15" ht="15" thickBot="1">
      <c r="A12" s="3" t="s">
        <v>45</v>
      </c>
      <c r="B12" s="3">
        <v>2</v>
      </c>
      <c r="C12" s="4"/>
      <c r="D12" s="4"/>
      <c r="E12" s="4"/>
      <c r="F12" s="4"/>
      <c r="G12" s="7">
        <v>4.55</v>
      </c>
      <c r="H12" s="4">
        <f t="shared" si="0"/>
        <v>9.1</v>
      </c>
      <c r="I12" s="31"/>
      <c r="J12" s="31"/>
      <c r="K12" s="37"/>
      <c r="L12" s="37"/>
      <c r="M12" s="37"/>
      <c r="N12" s="37"/>
      <c r="O12" s="37"/>
    </row>
    <row r="13" spans="1:15" ht="15" thickBot="1">
      <c r="A13" s="3" t="s">
        <v>125</v>
      </c>
      <c r="B13" s="3"/>
      <c r="C13" s="4"/>
      <c r="D13" s="4">
        <v>0</v>
      </c>
      <c r="E13" s="4"/>
      <c r="F13" s="4"/>
      <c r="G13" s="7">
        <v>4.55</v>
      </c>
      <c r="H13" s="4">
        <f t="shared" si="0"/>
        <v>0</v>
      </c>
      <c r="I13" s="31"/>
    </row>
    <row r="14" spans="1:15" ht="15" thickBot="1">
      <c r="A14" s="3" t="s">
        <v>124</v>
      </c>
      <c r="B14" s="3"/>
      <c r="C14" s="4"/>
      <c r="D14" s="4">
        <v>0</v>
      </c>
      <c r="E14" s="4"/>
      <c r="F14" s="7"/>
      <c r="G14" s="7">
        <v>4.55</v>
      </c>
      <c r="H14" s="4">
        <f t="shared" si="0"/>
        <v>0</v>
      </c>
      <c r="I14" s="35"/>
    </row>
    <row r="15" spans="1:15" ht="15" thickBot="1">
      <c r="I15" s="35"/>
    </row>
    <row r="16" spans="1:15" ht="15" thickBot="1">
      <c r="A16" s="1" t="s">
        <v>0</v>
      </c>
      <c r="B16" s="51" t="s">
        <v>1</v>
      </c>
      <c r="C16" s="52"/>
      <c r="D16" s="52"/>
      <c r="E16" s="52"/>
      <c r="F16" s="53"/>
      <c r="G16" s="2" t="s">
        <v>2</v>
      </c>
      <c r="H16" s="2" t="s">
        <v>40</v>
      </c>
      <c r="I16" s="31"/>
    </row>
    <row r="17" spans="1:8" ht="15.5" thickBot="1">
      <c r="A17" s="5" t="s">
        <v>104</v>
      </c>
      <c r="B17" s="6">
        <v>2</v>
      </c>
      <c r="C17" s="6">
        <v>1</v>
      </c>
      <c r="D17" s="6">
        <v>0</v>
      </c>
      <c r="E17" s="6">
        <v>-1</v>
      </c>
      <c r="F17" s="6">
        <v>-2</v>
      </c>
      <c r="G17" s="6"/>
      <c r="H17" s="6">
        <f>SUM(H18:H27)</f>
        <v>40</v>
      </c>
    </row>
    <row r="18" spans="1:8" ht="15" thickBot="1">
      <c r="A18" s="3" t="s">
        <v>48</v>
      </c>
      <c r="B18" s="8">
        <v>2</v>
      </c>
      <c r="C18" s="10"/>
      <c r="D18" s="10"/>
      <c r="E18" s="10"/>
      <c r="F18" s="10"/>
      <c r="G18" s="7">
        <v>20</v>
      </c>
      <c r="H18" s="4">
        <f t="shared" ref="H18:H27" si="1">B18*G18+C18*G18+D18*G18+E18*G18+F18*G18</f>
        <v>40</v>
      </c>
    </row>
    <row r="19" spans="1:8" ht="26.5" thickBot="1">
      <c r="A19" s="3" t="s">
        <v>98</v>
      </c>
      <c r="B19" s="3"/>
      <c r="C19" s="4"/>
      <c r="D19" s="4"/>
      <c r="E19" s="4"/>
      <c r="F19" s="4"/>
      <c r="G19" s="7">
        <v>5</v>
      </c>
      <c r="H19" s="4">
        <f t="shared" si="1"/>
        <v>0</v>
      </c>
    </row>
    <row r="20" spans="1:8" ht="15" thickBot="1">
      <c r="A20" s="3" t="s">
        <v>36</v>
      </c>
      <c r="B20" s="3"/>
      <c r="C20" s="4"/>
      <c r="D20" s="4"/>
      <c r="E20" s="4"/>
      <c r="F20" s="4"/>
      <c r="G20" s="7">
        <v>5</v>
      </c>
      <c r="H20" s="4">
        <f t="shared" si="1"/>
        <v>0</v>
      </c>
    </row>
    <row r="21" spans="1:8" ht="15" thickBot="1">
      <c r="A21" s="3" t="s">
        <v>37</v>
      </c>
      <c r="B21" s="3"/>
      <c r="C21" s="4"/>
      <c r="D21" s="4"/>
      <c r="E21" s="4"/>
      <c r="F21" s="4"/>
      <c r="G21" s="7">
        <v>5</v>
      </c>
      <c r="H21" s="4">
        <f t="shared" si="1"/>
        <v>0</v>
      </c>
    </row>
    <row r="22" spans="1:8" ht="15" thickBot="1">
      <c r="A22" s="3" t="s">
        <v>49</v>
      </c>
      <c r="B22" s="3"/>
      <c r="C22" s="4"/>
      <c r="D22" s="4"/>
      <c r="E22" s="4"/>
      <c r="F22" s="4"/>
      <c r="G22" s="7">
        <v>5</v>
      </c>
      <c r="H22" s="4">
        <f t="shared" si="1"/>
        <v>0</v>
      </c>
    </row>
    <row r="23" spans="1:8" ht="15" thickBot="1">
      <c r="A23" s="3" t="s">
        <v>99</v>
      </c>
      <c r="B23" s="3"/>
      <c r="C23" s="4"/>
      <c r="D23" s="4"/>
      <c r="E23" s="4"/>
      <c r="F23" s="4"/>
      <c r="G23" s="7">
        <v>5</v>
      </c>
      <c r="H23" s="4">
        <f t="shared" si="1"/>
        <v>0</v>
      </c>
    </row>
    <row r="24" spans="1:8" ht="15" thickBot="1">
      <c r="A24" s="3" t="s">
        <v>100</v>
      </c>
      <c r="B24" s="3"/>
      <c r="C24" s="4"/>
      <c r="D24" s="4"/>
      <c r="E24" s="4"/>
      <c r="F24" s="4"/>
      <c r="G24" s="7">
        <v>5</v>
      </c>
      <c r="H24" s="4">
        <f t="shared" si="1"/>
        <v>0</v>
      </c>
    </row>
    <row r="25" spans="1:8" ht="15" thickBot="1">
      <c r="A25" s="3" t="s">
        <v>101</v>
      </c>
      <c r="B25" s="3"/>
      <c r="C25" s="4"/>
      <c r="D25" s="4"/>
      <c r="E25" s="4"/>
      <c r="F25" s="4"/>
      <c r="G25" s="7">
        <v>5</v>
      </c>
      <c r="H25" s="4">
        <f t="shared" si="1"/>
        <v>0</v>
      </c>
    </row>
    <row r="26" spans="1:8" ht="15" thickBot="1">
      <c r="A26" s="3" t="s">
        <v>52</v>
      </c>
      <c r="B26" s="3"/>
      <c r="C26" s="4"/>
      <c r="D26" s="4"/>
      <c r="E26" s="4"/>
      <c r="F26" s="4"/>
      <c r="G26" s="7">
        <v>5</v>
      </c>
      <c r="H26" s="4">
        <f t="shared" si="1"/>
        <v>0</v>
      </c>
    </row>
    <row r="27" spans="1:8" ht="15" thickBot="1">
      <c r="A27" s="3" t="s">
        <v>53</v>
      </c>
      <c r="B27" s="3"/>
      <c r="C27" s="4"/>
      <c r="D27" s="4"/>
      <c r="E27" s="4"/>
      <c r="F27" s="4"/>
      <c r="G27" s="7">
        <v>5</v>
      </c>
      <c r="H27" s="4">
        <f t="shared" si="1"/>
        <v>0</v>
      </c>
    </row>
    <row r="28" spans="1:8" ht="15" thickBot="1"/>
    <row r="29" spans="1:8" ht="15" thickBot="1">
      <c r="A29" s="1" t="s">
        <v>0</v>
      </c>
      <c r="B29" s="51" t="s">
        <v>1</v>
      </c>
      <c r="C29" s="52"/>
      <c r="D29" s="52"/>
      <c r="E29" s="52"/>
      <c r="F29" s="53"/>
      <c r="G29" s="2" t="s">
        <v>2</v>
      </c>
      <c r="H29" s="2" t="s">
        <v>40</v>
      </c>
    </row>
    <row r="30" spans="1:8" ht="15.5" thickBot="1">
      <c r="A30" s="5" t="s">
        <v>38</v>
      </c>
      <c r="B30" s="6">
        <v>2</v>
      </c>
      <c r="C30" s="6">
        <v>1</v>
      </c>
      <c r="D30" s="6">
        <v>0</v>
      </c>
      <c r="E30" s="6">
        <v>-1</v>
      </c>
      <c r="F30" s="6">
        <v>-2</v>
      </c>
      <c r="G30" s="6"/>
      <c r="H30" s="6">
        <f>SUM(H31:H40)</f>
        <v>40</v>
      </c>
    </row>
    <row r="31" spans="1:8" ht="15" thickBot="1">
      <c r="A31" s="3" t="s">
        <v>41</v>
      </c>
      <c r="B31" s="4">
        <v>2</v>
      </c>
      <c r="C31" s="4"/>
      <c r="D31" s="4"/>
      <c r="E31" s="4"/>
      <c r="F31" s="4"/>
      <c r="G31" s="7">
        <v>20</v>
      </c>
      <c r="H31" s="4">
        <f t="shared" ref="H31:H40" si="2">B31*G31+C31*G31+D31*G31+E31*G31+F31*G31</f>
        <v>40</v>
      </c>
    </row>
    <row r="32" spans="1:8" ht="15" thickBot="1">
      <c r="A32" s="3" t="s">
        <v>39</v>
      </c>
      <c r="B32" s="4"/>
      <c r="C32" s="4"/>
      <c r="D32" s="4"/>
      <c r="E32" s="4"/>
      <c r="F32" s="4"/>
      <c r="G32" s="7">
        <v>5</v>
      </c>
      <c r="H32" s="4">
        <f t="shared" si="2"/>
        <v>0</v>
      </c>
    </row>
    <row r="33" spans="1:8" ht="15" thickBot="1">
      <c r="A33" s="3" t="s">
        <v>36</v>
      </c>
      <c r="B33" s="4"/>
      <c r="C33" s="4"/>
      <c r="D33" s="4"/>
      <c r="E33" s="4"/>
      <c r="F33" s="4"/>
      <c r="G33" s="7">
        <v>5</v>
      </c>
      <c r="H33" s="4">
        <f t="shared" si="2"/>
        <v>0</v>
      </c>
    </row>
    <row r="34" spans="1:8" ht="15" thickBot="1">
      <c r="A34" s="3" t="s">
        <v>37</v>
      </c>
      <c r="B34" s="4"/>
      <c r="C34" s="4"/>
      <c r="D34" s="4"/>
      <c r="E34" s="4"/>
      <c r="F34" s="4"/>
      <c r="G34" s="7">
        <v>5</v>
      </c>
      <c r="H34" s="4">
        <f t="shared" si="2"/>
        <v>0</v>
      </c>
    </row>
    <row r="35" spans="1:8" ht="15" thickBot="1">
      <c r="A35" s="3" t="s">
        <v>54</v>
      </c>
      <c r="B35" s="4"/>
      <c r="C35" s="4"/>
      <c r="D35" s="4"/>
      <c r="E35" s="4"/>
      <c r="F35" s="4"/>
      <c r="G35" s="7">
        <v>5</v>
      </c>
      <c r="H35" s="4">
        <f t="shared" si="2"/>
        <v>0</v>
      </c>
    </row>
    <row r="36" spans="1:8" ht="15" thickBot="1">
      <c r="A36" s="3" t="s">
        <v>55</v>
      </c>
      <c r="B36" s="4"/>
      <c r="C36" s="4"/>
      <c r="D36" s="4"/>
      <c r="E36" s="4"/>
      <c r="F36" s="4"/>
      <c r="G36" s="7">
        <v>5</v>
      </c>
      <c r="H36" s="4">
        <f t="shared" si="2"/>
        <v>0</v>
      </c>
    </row>
    <row r="37" spans="1:8" ht="15" thickBot="1">
      <c r="A37" s="3" t="s">
        <v>56</v>
      </c>
      <c r="B37" s="4"/>
      <c r="C37" s="4"/>
      <c r="D37" s="4"/>
      <c r="E37" s="4"/>
      <c r="F37" s="4"/>
      <c r="G37" s="7">
        <v>5</v>
      </c>
      <c r="H37" s="4">
        <f t="shared" si="2"/>
        <v>0</v>
      </c>
    </row>
    <row r="38" spans="1:8" ht="15" thickBot="1">
      <c r="A38" s="3" t="s">
        <v>57</v>
      </c>
      <c r="B38" s="4"/>
      <c r="C38" s="4"/>
      <c r="D38" s="4"/>
      <c r="E38" s="4"/>
      <c r="F38" s="4"/>
      <c r="G38" s="7">
        <v>5</v>
      </c>
      <c r="H38" s="4">
        <f t="shared" si="2"/>
        <v>0</v>
      </c>
    </row>
    <row r="39" spans="1:8" ht="15" thickBot="1">
      <c r="A39" s="3" t="s">
        <v>58</v>
      </c>
      <c r="B39" s="4"/>
      <c r="C39" s="4"/>
      <c r="D39" s="4"/>
      <c r="E39" s="4"/>
      <c r="F39" s="4"/>
      <c r="G39" s="7">
        <v>5</v>
      </c>
      <c r="H39" s="4">
        <f t="shared" si="2"/>
        <v>0</v>
      </c>
    </row>
    <row r="40" spans="1:8" ht="15" thickBot="1">
      <c r="A40" s="3" t="s">
        <v>59</v>
      </c>
      <c r="B40" s="4"/>
      <c r="C40" s="4"/>
      <c r="D40" s="4"/>
      <c r="E40" s="4"/>
      <c r="F40" s="4"/>
      <c r="G40" s="7">
        <v>5</v>
      </c>
      <c r="H40" s="4">
        <f t="shared" si="2"/>
        <v>0</v>
      </c>
    </row>
    <row r="42" spans="1:8" ht="52">
      <c r="A42" s="27" t="s">
        <v>68</v>
      </c>
    </row>
  </sheetData>
  <mergeCells count="4">
    <mergeCell ref="B2:F2"/>
    <mergeCell ref="B16:F16"/>
    <mergeCell ref="B29:F29"/>
    <mergeCell ref="A1:H1"/>
  </mergeCells>
  <pageMargins left="0.7" right="0.7" top="0.75" bottom="0.75" header="0.3" footer="0.3"/>
  <pageSetup paperSize="9"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9E722-4D5E-7B48-9ADD-281B33FCC9BC}">
  <dimension ref="A1:O42"/>
  <sheetViews>
    <sheetView zoomScale="110" zoomScaleNormal="110" zoomScalePageLayoutView="110" workbookViewId="0">
      <selection activeCell="I19" sqref="I19"/>
    </sheetView>
  </sheetViews>
  <sheetFormatPr defaultColWidth="8.81640625" defaultRowHeight="14.5"/>
  <cols>
    <col min="1" max="1" width="25.453125" customWidth="1"/>
    <col min="9" max="9" width="10.453125" customWidth="1"/>
  </cols>
  <sheetData>
    <row r="1" spans="1:15" ht="16" thickBot="1">
      <c r="A1" s="57" t="s">
        <v>131</v>
      </c>
      <c r="B1" s="57"/>
      <c r="C1" s="57"/>
      <c r="D1" s="57"/>
      <c r="E1" s="57"/>
      <c r="F1" s="57"/>
    </row>
    <row r="2" spans="1:15" ht="15" thickBot="1">
      <c r="A2" s="1" t="s">
        <v>0</v>
      </c>
      <c r="B2" s="51" t="s">
        <v>1</v>
      </c>
      <c r="C2" s="52"/>
      <c r="D2" s="52"/>
      <c r="E2" s="52"/>
      <c r="F2" s="53"/>
      <c r="G2" s="2" t="s">
        <v>2</v>
      </c>
      <c r="H2" s="2" t="s">
        <v>40</v>
      </c>
    </row>
    <row r="3" spans="1:15" ht="15.5" thickBot="1">
      <c r="A3" s="5" t="s">
        <v>35</v>
      </c>
      <c r="B3" s="6">
        <v>2</v>
      </c>
      <c r="C3" s="6">
        <v>1</v>
      </c>
      <c r="D3" s="6">
        <v>0</v>
      </c>
      <c r="E3" s="6">
        <v>-1</v>
      </c>
      <c r="F3" s="6">
        <v>-2</v>
      </c>
      <c r="G3" s="6"/>
      <c r="H3" s="6">
        <f>SUM(H4:H14)</f>
        <v>0</v>
      </c>
    </row>
    <row r="4" spans="1:15" ht="15.75" customHeight="1" thickBot="1">
      <c r="A4" s="3" t="s">
        <v>41</v>
      </c>
      <c r="B4" s="8"/>
      <c r="C4" s="10"/>
      <c r="D4" s="10"/>
      <c r="E4" s="45">
        <v>-1</v>
      </c>
      <c r="F4" s="10"/>
      <c r="G4" s="7">
        <v>4.55</v>
      </c>
      <c r="H4" s="4">
        <f>B4*G4+C4*G4+D4*G4+E4*G4+F4*G4</f>
        <v>-4.55</v>
      </c>
      <c r="I4" s="26"/>
    </row>
    <row r="5" spans="1:15" ht="39.5" thickBot="1">
      <c r="A5" s="3" t="s">
        <v>95</v>
      </c>
      <c r="B5" s="3">
        <v>2</v>
      </c>
      <c r="C5" s="4"/>
      <c r="D5" s="4"/>
      <c r="E5" s="4"/>
      <c r="F5" s="4"/>
      <c r="G5" s="7">
        <v>4.55</v>
      </c>
      <c r="H5" s="4">
        <f>B5*G5+C5*G5+D5*G5+E5*G5+F5*G5</f>
        <v>9.1</v>
      </c>
      <c r="I5" s="29"/>
      <c r="J5" s="31"/>
      <c r="K5" s="37"/>
      <c r="L5" s="37"/>
      <c r="M5" s="37"/>
      <c r="N5" s="37"/>
      <c r="O5" s="37"/>
    </row>
    <row r="6" spans="1:15" ht="15" thickBot="1">
      <c r="A6" s="3" t="s">
        <v>36</v>
      </c>
      <c r="B6" s="3"/>
      <c r="C6" s="4">
        <v>1</v>
      </c>
      <c r="D6" s="4"/>
      <c r="E6" s="4"/>
      <c r="F6" s="4"/>
      <c r="G6" s="7">
        <v>4.55</v>
      </c>
      <c r="H6" s="4">
        <f>B6*G6+C6*G6+D6*G6+E6*G6+F6*G6</f>
        <v>4.55</v>
      </c>
      <c r="I6" s="31"/>
      <c r="J6" s="40"/>
      <c r="K6" s="37"/>
      <c r="L6" s="37"/>
      <c r="M6" s="37"/>
      <c r="N6" s="37"/>
      <c r="O6" s="37"/>
    </row>
    <row r="7" spans="1:15" ht="15.5" thickBot="1">
      <c r="A7" s="3" t="s">
        <v>72</v>
      </c>
      <c r="B7" s="3"/>
      <c r="C7" s="4"/>
      <c r="D7" s="4">
        <v>0</v>
      </c>
      <c r="E7" s="4"/>
      <c r="F7" s="4"/>
      <c r="G7" s="7">
        <v>4.55</v>
      </c>
      <c r="H7" s="4">
        <f>B7*G7+C7*G7+D7*G7+E7*G7+F7*G7</f>
        <v>0</v>
      </c>
      <c r="I7" s="31"/>
      <c r="J7" s="38"/>
      <c r="K7" s="37"/>
      <c r="L7" s="37"/>
      <c r="M7" s="37"/>
      <c r="N7" s="37"/>
      <c r="O7" s="37"/>
    </row>
    <row r="8" spans="1:15" ht="15" thickBot="1">
      <c r="A8" s="3" t="s">
        <v>132</v>
      </c>
      <c r="B8" s="3"/>
      <c r="C8" s="4"/>
      <c r="D8" s="4"/>
      <c r="E8" s="4">
        <v>-1</v>
      </c>
      <c r="F8" s="4"/>
      <c r="G8" s="7">
        <v>4.55</v>
      </c>
      <c r="H8" s="4">
        <f>B8*G8+C8*G8+D8*G8+E8*G8+F8*G8</f>
        <v>-4.55</v>
      </c>
      <c r="I8" s="31"/>
      <c r="J8" s="46" t="s">
        <v>173</v>
      </c>
      <c r="N8" s="37"/>
      <c r="O8" s="37"/>
    </row>
    <row r="9" spans="1:15" ht="15" thickBot="1">
      <c r="A9" s="8" t="s">
        <v>133</v>
      </c>
      <c r="B9" s="3"/>
      <c r="C9" s="4">
        <v>1</v>
      </c>
      <c r="D9" s="4"/>
      <c r="E9" s="4"/>
      <c r="F9" s="4"/>
      <c r="G9" s="9">
        <v>4.55</v>
      </c>
      <c r="H9" s="10">
        <f t="shared" ref="H9:H14" si="0">B9*G9+C9*G9+D9*G9+E9*G9+F9*G9</f>
        <v>4.55</v>
      </c>
      <c r="I9" s="31"/>
      <c r="J9" s="35" t="s">
        <v>174</v>
      </c>
      <c r="K9" s="37"/>
      <c r="L9" s="37"/>
      <c r="M9" s="37"/>
      <c r="N9" s="37"/>
      <c r="O9" s="37"/>
    </row>
    <row r="10" spans="1:15" ht="15" thickBot="1">
      <c r="A10" s="3" t="s">
        <v>135</v>
      </c>
      <c r="B10" s="3"/>
      <c r="C10" s="4"/>
      <c r="D10" s="4">
        <v>0</v>
      </c>
      <c r="E10" s="4"/>
      <c r="F10" s="4"/>
      <c r="G10" s="7">
        <v>4.55</v>
      </c>
      <c r="H10" s="4">
        <f t="shared" si="0"/>
        <v>0</v>
      </c>
      <c r="I10" s="31"/>
      <c r="J10" s="47" t="s">
        <v>175</v>
      </c>
      <c r="K10" s="44"/>
      <c r="L10" s="44"/>
      <c r="M10" s="44"/>
      <c r="N10" s="37"/>
      <c r="O10" s="37"/>
    </row>
    <row r="11" spans="1:15" ht="15" thickBot="1">
      <c r="A11" s="3" t="s">
        <v>136</v>
      </c>
      <c r="B11" s="3"/>
      <c r="C11" s="4"/>
      <c r="D11" s="4"/>
      <c r="E11" s="4">
        <v>-1</v>
      </c>
      <c r="F11" s="4"/>
      <c r="G11" s="7">
        <v>4.55</v>
      </c>
      <c r="H11" s="4">
        <f t="shared" si="0"/>
        <v>-4.55</v>
      </c>
      <c r="I11" s="31"/>
      <c r="J11" s="37"/>
      <c r="K11" s="37"/>
      <c r="L11" s="37"/>
      <c r="M11" s="37"/>
      <c r="N11" s="37"/>
      <c r="O11" s="37"/>
    </row>
    <row r="12" spans="1:15" ht="15" thickBot="1">
      <c r="A12" s="3" t="s">
        <v>45</v>
      </c>
      <c r="B12" s="3"/>
      <c r="C12" s="4"/>
      <c r="D12" s="4"/>
      <c r="E12" s="4">
        <v>-1</v>
      </c>
      <c r="F12" s="4"/>
      <c r="G12" s="7">
        <v>4.55</v>
      </c>
      <c r="H12" s="4">
        <f t="shared" si="0"/>
        <v>-4.55</v>
      </c>
      <c r="I12" s="31"/>
      <c r="J12" s="31"/>
      <c r="K12" s="37"/>
      <c r="L12" s="37"/>
      <c r="M12" s="37"/>
      <c r="N12" s="37"/>
      <c r="O12" s="37"/>
    </row>
    <row r="13" spans="1:15" ht="15" thickBot="1">
      <c r="A13" s="3" t="s">
        <v>134</v>
      </c>
      <c r="B13" s="3"/>
      <c r="C13" s="4"/>
      <c r="D13" s="4"/>
      <c r="E13" s="4">
        <v>-1</v>
      </c>
      <c r="F13" s="4"/>
      <c r="G13" s="7">
        <v>4.55</v>
      </c>
      <c r="H13" s="4">
        <f t="shared" si="0"/>
        <v>-4.55</v>
      </c>
      <c r="I13" s="31"/>
    </row>
    <row r="14" spans="1:15" ht="15" thickBot="1">
      <c r="A14" s="3" t="s">
        <v>137</v>
      </c>
      <c r="B14" s="3"/>
      <c r="C14" s="4">
        <v>1</v>
      </c>
      <c r="D14" s="4"/>
      <c r="E14" s="4"/>
      <c r="F14" s="7"/>
      <c r="G14" s="7">
        <v>4.55</v>
      </c>
      <c r="H14" s="4">
        <f t="shared" si="0"/>
        <v>4.55</v>
      </c>
      <c r="I14" s="35"/>
      <c r="J14" s="35"/>
    </row>
    <row r="15" spans="1:15" ht="15" thickBot="1">
      <c r="I15" s="35"/>
    </row>
    <row r="16" spans="1:15" ht="15" thickBot="1">
      <c r="A16" s="1" t="s">
        <v>0</v>
      </c>
      <c r="B16" s="51" t="s">
        <v>1</v>
      </c>
      <c r="C16" s="52"/>
      <c r="D16" s="52"/>
      <c r="E16" s="52"/>
      <c r="F16" s="53"/>
      <c r="G16" s="2" t="s">
        <v>2</v>
      </c>
      <c r="H16" s="2" t="s">
        <v>40</v>
      </c>
      <c r="I16" s="31"/>
    </row>
    <row r="17" spans="1:8" ht="15.5" thickBot="1">
      <c r="A17" s="5" t="s">
        <v>104</v>
      </c>
      <c r="B17" s="6">
        <v>2</v>
      </c>
      <c r="C17" s="6">
        <v>1</v>
      </c>
      <c r="D17" s="6">
        <v>0</v>
      </c>
      <c r="E17" s="6">
        <v>-1</v>
      </c>
      <c r="F17" s="6">
        <v>-2</v>
      </c>
      <c r="G17" s="6"/>
      <c r="H17" s="6">
        <f>SUM(H18:H27)</f>
        <v>40</v>
      </c>
    </row>
    <row r="18" spans="1:8" ht="15" thickBot="1">
      <c r="A18" s="3" t="s">
        <v>48</v>
      </c>
      <c r="B18" s="8">
        <v>2</v>
      </c>
      <c r="C18" s="10"/>
      <c r="D18" s="10"/>
      <c r="E18" s="10"/>
      <c r="F18" s="10"/>
      <c r="G18" s="7">
        <v>20</v>
      </c>
      <c r="H18" s="4">
        <f t="shared" ref="H18:H27" si="1">B18*G18+C18*G18+D18*G18+E18*G18+F18*G18</f>
        <v>40</v>
      </c>
    </row>
    <row r="19" spans="1:8" ht="26.5" thickBot="1">
      <c r="A19" s="3" t="s">
        <v>98</v>
      </c>
      <c r="B19" s="3"/>
      <c r="C19" s="4"/>
      <c r="D19" s="4"/>
      <c r="E19" s="4"/>
      <c r="F19" s="4"/>
      <c r="G19" s="7">
        <v>5</v>
      </c>
      <c r="H19" s="4">
        <f t="shared" si="1"/>
        <v>0</v>
      </c>
    </row>
    <row r="20" spans="1:8" ht="15" thickBot="1">
      <c r="A20" s="3" t="s">
        <v>36</v>
      </c>
      <c r="B20" s="3"/>
      <c r="C20" s="4"/>
      <c r="D20" s="4"/>
      <c r="E20" s="4"/>
      <c r="F20" s="4"/>
      <c r="G20" s="7">
        <v>5</v>
      </c>
      <c r="H20" s="4">
        <f t="shared" si="1"/>
        <v>0</v>
      </c>
    </row>
    <row r="21" spans="1:8" ht="15" thickBot="1">
      <c r="A21" s="3" t="s">
        <v>37</v>
      </c>
      <c r="B21" s="3"/>
      <c r="C21" s="4"/>
      <c r="D21" s="4"/>
      <c r="E21" s="4"/>
      <c r="F21" s="4"/>
      <c r="G21" s="7">
        <v>5</v>
      </c>
      <c r="H21" s="4">
        <f t="shared" si="1"/>
        <v>0</v>
      </c>
    </row>
    <row r="22" spans="1:8" ht="15" thickBot="1">
      <c r="A22" s="3" t="s">
        <v>49</v>
      </c>
      <c r="B22" s="3"/>
      <c r="C22" s="4"/>
      <c r="D22" s="4"/>
      <c r="E22" s="4"/>
      <c r="F22" s="4"/>
      <c r="G22" s="7">
        <v>5</v>
      </c>
      <c r="H22" s="4">
        <f t="shared" si="1"/>
        <v>0</v>
      </c>
    </row>
    <row r="23" spans="1:8" ht="15" thickBot="1">
      <c r="A23" s="3" t="s">
        <v>99</v>
      </c>
      <c r="B23" s="3"/>
      <c r="C23" s="4"/>
      <c r="D23" s="4"/>
      <c r="E23" s="4"/>
      <c r="F23" s="4"/>
      <c r="G23" s="7">
        <v>5</v>
      </c>
      <c r="H23" s="4">
        <f t="shared" si="1"/>
        <v>0</v>
      </c>
    </row>
    <row r="24" spans="1:8" ht="15" thickBot="1">
      <c r="A24" s="3" t="s">
        <v>100</v>
      </c>
      <c r="B24" s="3"/>
      <c r="C24" s="4"/>
      <c r="D24" s="4"/>
      <c r="E24" s="4"/>
      <c r="F24" s="4"/>
      <c r="G24" s="7">
        <v>5</v>
      </c>
      <c r="H24" s="4">
        <f t="shared" si="1"/>
        <v>0</v>
      </c>
    </row>
    <row r="25" spans="1:8" ht="15" thickBot="1">
      <c r="A25" s="3" t="s">
        <v>101</v>
      </c>
      <c r="B25" s="3"/>
      <c r="C25" s="4"/>
      <c r="D25" s="4"/>
      <c r="E25" s="4"/>
      <c r="F25" s="4"/>
      <c r="G25" s="7">
        <v>5</v>
      </c>
      <c r="H25" s="4">
        <f t="shared" si="1"/>
        <v>0</v>
      </c>
    </row>
    <row r="26" spans="1:8" ht="15" thickBot="1">
      <c r="A26" s="3" t="s">
        <v>52</v>
      </c>
      <c r="B26" s="3"/>
      <c r="C26" s="4"/>
      <c r="D26" s="4"/>
      <c r="E26" s="4"/>
      <c r="F26" s="4"/>
      <c r="G26" s="7">
        <v>5</v>
      </c>
      <c r="H26" s="4">
        <f t="shared" si="1"/>
        <v>0</v>
      </c>
    </row>
    <row r="27" spans="1:8" ht="15" thickBot="1">
      <c r="A27" s="3" t="s">
        <v>53</v>
      </c>
      <c r="B27" s="3"/>
      <c r="C27" s="4"/>
      <c r="D27" s="4"/>
      <c r="E27" s="4"/>
      <c r="F27" s="4"/>
      <c r="G27" s="7">
        <v>5</v>
      </c>
      <c r="H27" s="4">
        <f t="shared" si="1"/>
        <v>0</v>
      </c>
    </row>
    <row r="28" spans="1:8" ht="15" thickBot="1"/>
    <row r="29" spans="1:8" ht="15" thickBot="1">
      <c r="A29" s="1" t="s">
        <v>0</v>
      </c>
      <c r="B29" s="51" t="s">
        <v>1</v>
      </c>
      <c r="C29" s="52"/>
      <c r="D29" s="52"/>
      <c r="E29" s="52"/>
      <c r="F29" s="53"/>
      <c r="G29" s="2" t="s">
        <v>2</v>
      </c>
      <c r="H29" s="2" t="s">
        <v>40</v>
      </c>
    </row>
    <row r="30" spans="1:8" ht="15.5" thickBot="1">
      <c r="A30" s="5" t="s">
        <v>38</v>
      </c>
      <c r="B30" s="6">
        <v>2</v>
      </c>
      <c r="C30" s="6">
        <v>1</v>
      </c>
      <c r="D30" s="6">
        <v>0</v>
      </c>
      <c r="E30" s="6">
        <v>-1</v>
      </c>
      <c r="F30" s="6">
        <v>-2</v>
      </c>
      <c r="G30" s="6"/>
      <c r="H30" s="6">
        <f>SUM(H31:H40)</f>
        <v>40</v>
      </c>
    </row>
    <row r="31" spans="1:8" ht="15" thickBot="1">
      <c r="A31" s="3" t="s">
        <v>41</v>
      </c>
      <c r="B31" s="4">
        <v>2</v>
      </c>
      <c r="C31" s="4"/>
      <c r="D31" s="4"/>
      <c r="E31" s="4"/>
      <c r="F31" s="4"/>
      <c r="G31" s="7">
        <v>20</v>
      </c>
      <c r="H31" s="4">
        <f t="shared" ref="H31:H40" si="2">B31*G31+C31*G31+D31*G31+E31*G31+F31*G31</f>
        <v>40</v>
      </c>
    </row>
    <row r="32" spans="1:8" ht="15" thickBot="1">
      <c r="A32" s="3" t="s">
        <v>39</v>
      </c>
      <c r="B32" s="4"/>
      <c r="C32" s="4"/>
      <c r="D32" s="4"/>
      <c r="E32" s="4"/>
      <c r="F32" s="4"/>
      <c r="G32" s="7">
        <v>5</v>
      </c>
      <c r="H32" s="4">
        <f t="shared" si="2"/>
        <v>0</v>
      </c>
    </row>
    <row r="33" spans="1:8" ht="15" thickBot="1">
      <c r="A33" s="3" t="s">
        <v>36</v>
      </c>
      <c r="B33" s="4"/>
      <c r="C33" s="4"/>
      <c r="D33" s="4"/>
      <c r="E33" s="4"/>
      <c r="F33" s="4"/>
      <c r="G33" s="7">
        <v>5</v>
      </c>
      <c r="H33" s="4">
        <f t="shared" si="2"/>
        <v>0</v>
      </c>
    </row>
    <row r="34" spans="1:8" ht="15" thickBot="1">
      <c r="A34" s="3" t="s">
        <v>37</v>
      </c>
      <c r="B34" s="4"/>
      <c r="C34" s="4"/>
      <c r="D34" s="4"/>
      <c r="E34" s="4"/>
      <c r="F34" s="4"/>
      <c r="G34" s="7">
        <v>5</v>
      </c>
      <c r="H34" s="4">
        <f t="shared" si="2"/>
        <v>0</v>
      </c>
    </row>
    <row r="35" spans="1:8" ht="15" thickBot="1">
      <c r="A35" s="3" t="s">
        <v>54</v>
      </c>
      <c r="B35" s="4"/>
      <c r="C35" s="4"/>
      <c r="D35" s="4"/>
      <c r="E35" s="4"/>
      <c r="F35" s="4"/>
      <c r="G35" s="7">
        <v>5</v>
      </c>
      <c r="H35" s="4">
        <f t="shared" si="2"/>
        <v>0</v>
      </c>
    </row>
    <row r="36" spans="1:8" ht="15" thickBot="1">
      <c r="A36" s="3" t="s">
        <v>55</v>
      </c>
      <c r="B36" s="4"/>
      <c r="C36" s="4"/>
      <c r="D36" s="4"/>
      <c r="E36" s="4"/>
      <c r="F36" s="4"/>
      <c r="G36" s="7">
        <v>5</v>
      </c>
      <c r="H36" s="4">
        <f t="shared" si="2"/>
        <v>0</v>
      </c>
    </row>
    <row r="37" spans="1:8" ht="15" thickBot="1">
      <c r="A37" s="3" t="s">
        <v>56</v>
      </c>
      <c r="B37" s="4"/>
      <c r="C37" s="4"/>
      <c r="D37" s="4"/>
      <c r="E37" s="4"/>
      <c r="F37" s="4"/>
      <c r="G37" s="7">
        <v>5</v>
      </c>
      <c r="H37" s="4">
        <f t="shared" si="2"/>
        <v>0</v>
      </c>
    </row>
    <row r="38" spans="1:8" ht="15" thickBot="1">
      <c r="A38" s="3" t="s">
        <v>57</v>
      </c>
      <c r="B38" s="4"/>
      <c r="C38" s="4"/>
      <c r="D38" s="4"/>
      <c r="E38" s="4"/>
      <c r="F38" s="4"/>
      <c r="G38" s="7">
        <v>5</v>
      </c>
      <c r="H38" s="4">
        <f t="shared" si="2"/>
        <v>0</v>
      </c>
    </row>
    <row r="39" spans="1:8" ht="15" thickBot="1">
      <c r="A39" s="3" t="s">
        <v>58</v>
      </c>
      <c r="B39" s="4"/>
      <c r="C39" s="4"/>
      <c r="D39" s="4"/>
      <c r="E39" s="4"/>
      <c r="F39" s="4"/>
      <c r="G39" s="7">
        <v>5</v>
      </c>
      <c r="H39" s="4">
        <f t="shared" si="2"/>
        <v>0</v>
      </c>
    </row>
    <row r="40" spans="1:8" ht="15" thickBot="1">
      <c r="A40" s="3" t="s">
        <v>59</v>
      </c>
      <c r="B40" s="4"/>
      <c r="C40" s="4"/>
      <c r="D40" s="4"/>
      <c r="E40" s="4"/>
      <c r="F40" s="4"/>
      <c r="G40" s="7">
        <v>5</v>
      </c>
      <c r="H40" s="4">
        <f t="shared" si="2"/>
        <v>0</v>
      </c>
    </row>
    <row r="42" spans="1:8" ht="52">
      <c r="A42" s="27" t="s">
        <v>68</v>
      </c>
    </row>
  </sheetData>
  <mergeCells count="4">
    <mergeCell ref="A1:F1"/>
    <mergeCell ref="B2:F2"/>
    <mergeCell ref="B16:F16"/>
    <mergeCell ref="B29:F29"/>
  </mergeCells>
  <pageMargins left="0.7" right="0.7" top="0.75" bottom="0.75" header="0.3" footer="0.3"/>
  <pageSetup paperSize="9" orientation="portrait" horizontalDpi="4294967292" verticalDpi="429496729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f2115af-add7-4e77-b6cb-b250c9cf51d4">
      <Terms xmlns="http://schemas.microsoft.com/office/infopath/2007/PartnerControls"/>
    </lcf76f155ced4ddcb4097134ff3c332f>
    <TaxCatchAll xmlns="accdfe52-54d2-4727-8def-78758dd6bbb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3AF4CAB6A4144D8AE493D496E46492" ma:contentTypeVersion="15" ma:contentTypeDescription="Een nieuw document maken." ma:contentTypeScope="" ma:versionID="3deb30a45cd7ccacabad9c81c0940703">
  <xsd:schema xmlns:xsd="http://www.w3.org/2001/XMLSchema" xmlns:xs="http://www.w3.org/2001/XMLSchema" xmlns:p="http://schemas.microsoft.com/office/2006/metadata/properties" xmlns:ns2="af2115af-add7-4e77-b6cb-b250c9cf51d4" xmlns:ns3="accdfe52-54d2-4727-8def-78758dd6bbbc" targetNamespace="http://schemas.microsoft.com/office/2006/metadata/properties" ma:root="true" ma:fieldsID="c7dcc3850be8f051fd26c6f8df289ba2" ns2:_="" ns3:_="">
    <xsd:import namespace="af2115af-add7-4e77-b6cb-b250c9cf51d4"/>
    <xsd:import namespace="accdfe52-54d2-4727-8def-78758dd6bb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2115af-add7-4e77-b6cb-b250c9cf51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fbeeldingtags" ma:readOnly="false" ma:fieldId="{5cf76f15-5ced-4ddc-b409-7134ff3c332f}" ma:taxonomyMulti="true" ma:sspId="da3c8f56-2526-4327-832e-1b5733ac66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dfe52-54d2-4727-8def-78758dd6bbb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4e61601-3fe2-4a7f-8417-d1033fa4d034}" ma:internalName="TaxCatchAll" ma:showField="CatchAllData" ma:web="accdfe52-54d2-4727-8def-78758dd6bb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3CECF2-9EAD-4D01-B584-F42E8610D4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F66EBD-F5F9-4882-88D5-889FE7C234AA}">
  <ds:schemaRefs>
    <ds:schemaRef ds:uri="http://schemas.microsoft.com/office/2006/metadata/properties"/>
    <ds:schemaRef ds:uri="http://schemas.microsoft.com/office/infopath/2007/PartnerControls"/>
    <ds:schemaRef ds:uri="af2115af-add7-4e77-b6cb-b250c9cf51d4"/>
    <ds:schemaRef ds:uri="accdfe52-54d2-4727-8def-78758dd6bbbc"/>
  </ds:schemaRefs>
</ds:datastoreItem>
</file>

<file path=customXml/itemProps3.xml><?xml version="1.0" encoding="utf-8"?>
<ds:datastoreItem xmlns:ds="http://schemas.openxmlformats.org/officeDocument/2006/customXml" ds:itemID="{12426C4B-7820-4AE6-BB37-23C93B83CF2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General info</vt:lpstr>
      <vt:lpstr>PS</vt:lpstr>
      <vt:lpstr>GA-cattle</vt:lpstr>
      <vt:lpstr>GA-small ruminants</vt:lpstr>
      <vt:lpstr>GA-ovis</vt:lpstr>
      <vt:lpstr>GA-porcine </vt:lpstr>
      <vt:lpstr>GA-other domestic species</vt:lpstr>
      <vt:lpstr>GA-marine and terrestrial wild </vt:lpstr>
      <vt:lpstr>GA-dogs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Johannes Charlier</dc:creator>
  <cp:lastModifiedBy>Johannes Charlier</cp:lastModifiedBy>
  <dcterms:created xsi:type="dcterms:W3CDTF">2015-02-24T09:20:34Z</dcterms:created>
  <dcterms:modified xsi:type="dcterms:W3CDTF">2024-11-19T10:28:33Z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0x010100D83AF4CAB6A4144D8AE493D496E46492</vt:lpwstr>
  </property>
  <property fmtid="{D5CDD505-2E9C-101B-9397-08002B2CF9AE}" pid="3" name="MediaServiceImageTags">
    <vt:lpwstr/>
  </property>
</Properties>
</file>