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\SCS1\RICERCHE\2024\DISCONTOOLS\Final Documents\"/>
    </mc:Choice>
  </mc:AlternateContent>
  <xr:revisionPtr revIDLastSave="0" documentId="8_{D377E48B-02E3-40FF-83AF-9ED5587564EF}" xr6:coauthVersionLast="47" xr6:coauthVersionMax="47" xr10:uidLastSave="{00000000-0000-0000-0000-000000000000}"/>
  <bookViews>
    <workbookView xWindow="0" yWindow="0" windowWidth="21264" windowHeight="7860" xr2:uid="{00000000-000D-0000-FFFF-FFFF00000000}"/>
  </bookViews>
  <sheets>
    <sheet name="General info" sheetId="1" r:id="rId1"/>
    <sheet name="PS" sheetId="2" r:id="rId2"/>
    <sheet name="GA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/4rCkzOYHNSTTDfyWAtXUxU6jdLwqSxdpqqXMp2/fL4="/>
    </ext>
  </extLst>
</workbook>
</file>

<file path=xl/calcChain.xml><?xml version="1.0" encoding="utf-8"?>
<calcChain xmlns="http://schemas.openxmlformats.org/spreadsheetml/2006/main">
  <c r="H39" i="3" l="1"/>
  <c r="H38" i="3"/>
  <c r="H37" i="3"/>
  <c r="H36" i="3"/>
  <c r="H35" i="3"/>
  <c r="H34" i="3"/>
  <c r="H33" i="3"/>
  <c r="H32" i="3"/>
  <c r="H31" i="3"/>
  <c r="H29" i="3" s="1"/>
  <c r="H26" i="3"/>
  <c r="H25" i="3"/>
  <c r="H24" i="3"/>
  <c r="H23" i="3"/>
  <c r="H22" i="3"/>
  <c r="H21" i="3"/>
  <c r="H20" i="3"/>
  <c r="H19" i="3"/>
  <c r="H18" i="3"/>
  <c r="H17" i="3"/>
  <c r="H16" i="3" s="1"/>
  <c r="H13" i="3"/>
  <c r="H12" i="3"/>
  <c r="H11" i="3"/>
  <c r="H10" i="3"/>
  <c r="H9" i="3"/>
  <c r="H8" i="3"/>
  <c r="H7" i="3"/>
  <c r="H6" i="3"/>
  <c r="H5" i="3"/>
  <c r="H4" i="3"/>
  <c r="H3" i="3"/>
  <c r="H2" i="3" s="1"/>
  <c r="H36" i="2"/>
  <c r="H35" i="2"/>
  <c r="H34" i="2"/>
  <c r="H33" i="2"/>
  <c r="H32" i="2"/>
  <c r="H31" i="2"/>
  <c r="H30" i="2"/>
  <c r="H29" i="2"/>
  <c r="H28" i="2" s="1"/>
  <c r="H27" i="2"/>
  <c r="H26" i="2"/>
  <c r="H25" i="2"/>
  <c r="H23" i="2"/>
  <c r="H22" i="2"/>
  <c r="H21" i="2"/>
  <c r="H20" i="2"/>
  <c r="H19" i="2"/>
  <c r="H18" i="2"/>
  <c r="H17" i="2" s="1"/>
  <c r="H16" i="2"/>
  <c r="H15" i="2"/>
  <c r="H14" i="2"/>
  <c r="H13" i="2" s="1"/>
  <c r="H12" i="2"/>
  <c r="H11" i="2"/>
  <c r="H10" i="2"/>
  <c r="H9" i="2"/>
  <c r="H8" i="2"/>
  <c r="H7" i="2"/>
  <c r="H6" i="2"/>
  <c r="H5" i="2"/>
  <c r="H4" i="2"/>
  <c r="H3" i="2"/>
  <c r="H2" i="2" s="1"/>
  <c r="H24" i="2" l="1"/>
  <c r="B37" i="2" s="1"/>
</calcChain>
</file>

<file path=xl/sharedStrings.xml><?xml version="1.0" encoding="utf-8"?>
<sst xmlns="http://schemas.openxmlformats.org/spreadsheetml/2006/main" count="108" uniqueCount="89">
  <si>
    <t>DISEASES NAME:</t>
  </si>
  <si>
    <t>Salmonella</t>
  </si>
  <si>
    <t>DATE OF SUBMISSION:</t>
  </si>
  <si>
    <t>30th June 2025</t>
  </si>
  <si>
    <t>EXPERT GROUP MEMBERS:</t>
  </si>
  <si>
    <t>Francesca Martelli</t>
  </si>
  <si>
    <t xml:space="preserve"> Animal and Plant Health Agency, Addlestone, United Kingdom</t>
  </si>
  <si>
    <t>Laetitia Bonifait</t>
  </si>
  <si>
    <t xml:space="preserve"> ANSES, French agency for food, environmental and occupational health Safety, Ploufragan France</t>
  </si>
  <si>
    <t>Marianne Chemaly</t>
  </si>
  <si>
    <t>Istvan Szabo</t>
  </si>
  <si>
    <t xml:space="preserve"> German Federal Institute for Risk Assessment (BfR), Berlin Germany</t>
  </si>
  <si>
    <t>Lis Alban</t>
  </si>
  <si>
    <t xml:space="preserve"> Danish Agriculture and Food Council / University of Copenhagen Denmark</t>
  </si>
  <si>
    <t>Pietro Antonelli</t>
  </si>
  <si>
    <t xml:space="preserve"> Italian National Reference Laboratory for Salmonella Italy</t>
  </si>
  <si>
    <t>Laura Bortolami</t>
  </si>
  <si>
    <t>Lisa Barco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</si>
  <si>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</si>
  <si>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</si>
  <si>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</si>
  <si>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</si>
  <si>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</si>
  <si>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</si>
  <si>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</si>
  <si>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</si>
  <si>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</si>
  <si>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</si>
  <si>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</si>
  <si>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</si>
  <si>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</si>
  <si>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</si>
  <si>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</si>
  <si>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</si>
  <si>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</si>
  <si>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</si>
  <si>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</si>
  <si>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</si>
  <si>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</si>
  <si>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</si>
  <si>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</si>
  <si>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</si>
  <si>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</si>
  <si>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</si>
  <si>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</si>
  <si>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</si>
  <si>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</si>
  <si>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</si>
  <si>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</si>
  <si>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</si>
  <si>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</si>
  <si>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t xml:space="preserve">3. Potential for regionalisation </t>
  </si>
  <si>
    <t xml:space="preserve">4. Impact on Security of Food supply </t>
  </si>
  <si>
    <t>Control Tools</t>
  </si>
  <si>
    <t>1 Appropriate  diagnostics</t>
  </si>
  <si>
    <t>2  Appropriate  vaccines</t>
  </si>
  <si>
    <t>3. Appropriate  pharmaceuticals</t>
  </si>
  <si>
    <t>Total score</t>
  </si>
  <si>
    <t>Total</t>
  </si>
  <si>
    <t>Diagnostic tools</t>
  </si>
  <si>
    <r>
      <rPr>
        <sz val="10"/>
        <color theme="1"/>
        <rFont val="Times New Roman"/>
      </rPr>
      <t>1. Availability</t>
    </r>
    <r>
      <rPr>
        <b/>
        <sz val="10"/>
        <color theme="1"/>
        <rFont val="Times New Roman"/>
      </rPr>
      <t>*</t>
    </r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</si>
  <si>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</si>
  <si>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</si>
  <si>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</si>
  <si>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</si>
  <si>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</si>
  <si>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</si>
  <si>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</si>
  <si>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</si>
  <si>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</si>
  <si>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</si>
  <si>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</si>
  <si>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rPr>
        <sz val="10"/>
        <color theme="1"/>
        <rFont val="Times New Roman"/>
      </rPr>
      <t>1. Commercial availability</t>
    </r>
    <r>
      <rPr>
        <b/>
        <sz val="10"/>
        <color theme="1"/>
        <rFont val="Times New Roman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</si>
  <si>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</si>
  <si>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</si>
  <si>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</si>
  <si>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</si>
  <si>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</si>
  <si>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</si>
  <si>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</si>
  <si>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</si>
  <si>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</si>
  <si>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</si>
  <si>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</si>
  <si>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</si>
  <si>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</si>
  <si>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</si>
  <si>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</si>
  <si>
    <r>
      <rPr>
        <b/>
        <sz val="11"/>
        <color theme="1"/>
        <rFont val="Times New Roman"/>
      </rPr>
      <t>*</t>
    </r>
    <r>
      <rPr>
        <sz val="11"/>
        <color theme="1"/>
        <rFont val="Times New Roman"/>
      </rPr>
      <t xml:space="preserve"> if score is +2, please only answer question 1 on “Availability” (as there is a gap in product). If no product exists, a weight of +20 on the availability criteria shall be applied.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</si>
</sst>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Calibri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0"/>
      <color rgb="FF000000"/>
      <name val="Times New Roman"/>
    </font>
    <font>
      <b/>
      <sz val="10"/>
      <color rgb="FF000000"/>
      <name val="Times New Roman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53D2FF"/>
        <bgColor rgb="FF53D2FF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00CCFF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4" fillId="0" borderId="0" xfId="0" applyFont="1"/>
    <xf numFmtId="0" fontId="2" fillId="3" borderId="1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4" fillId="4" borderId="1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8" fillId="6" borderId="5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3" fillId="0" borderId="3" xfId="0" applyFont="1" applyBorder="1" applyAlignment="1"/>
    <xf numFmtId="0" fontId="3" fillId="0" borderId="4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00"/>
  <sheetViews>
    <sheetView tabSelected="1" workbookViewId="0">
      <selection activeCell="C8" sqref="C8"/>
    </sheetView>
  </sheetViews>
  <sheetFormatPr defaultColWidth="14.42578125" defaultRowHeight="15" customHeight="1"/>
  <cols>
    <col min="1" max="1" width="23.7109375" customWidth="1"/>
    <col min="2" max="2" width="16.28515625" bestFit="1" customWidth="1"/>
    <col min="3" max="4" width="11.5703125" customWidth="1"/>
    <col min="5" max="5" width="16.28515625" bestFit="1" customWidth="1"/>
    <col min="6" max="26" width="11.5703125" customWidth="1"/>
  </cols>
  <sheetData>
    <row r="1" spans="1:3" ht="14.45">
      <c r="A1" s="1" t="s">
        <v>0</v>
      </c>
      <c r="B1" s="1" t="s">
        <v>1</v>
      </c>
    </row>
    <row r="2" spans="1:3" ht="14.45">
      <c r="A2" s="1" t="s">
        <v>2</v>
      </c>
      <c r="B2" t="s">
        <v>3</v>
      </c>
    </row>
    <row r="3" spans="1:3" ht="14.45">
      <c r="A3" s="1" t="s">
        <v>4</v>
      </c>
      <c r="B3" t="s">
        <v>5</v>
      </c>
      <c r="C3" t="s">
        <v>6</v>
      </c>
    </row>
    <row r="4" spans="1:3" ht="15" customHeight="1">
      <c r="B4" t="s">
        <v>7</v>
      </c>
      <c r="C4" t="s">
        <v>8</v>
      </c>
    </row>
    <row r="5" spans="1:3" ht="15" customHeight="1">
      <c r="B5" t="s">
        <v>9</v>
      </c>
      <c r="C5" t="s">
        <v>8</v>
      </c>
    </row>
    <row r="6" spans="1:3" ht="15" customHeight="1">
      <c r="B6" t="s">
        <v>10</v>
      </c>
      <c r="C6" t="s">
        <v>11</v>
      </c>
    </row>
    <row r="7" spans="1:3" ht="15" customHeight="1">
      <c r="B7" t="s">
        <v>12</v>
      </c>
      <c r="C7" t="s">
        <v>13</v>
      </c>
    </row>
    <row r="8" spans="1:3" ht="15" customHeight="1">
      <c r="B8" t="s">
        <v>14</v>
      </c>
      <c r="C8" t="s">
        <v>15</v>
      </c>
    </row>
    <row r="9" spans="1:3" ht="15" customHeight="1">
      <c r="B9" t="s">
        <v>16</v>
      </c>
      <c r="C9" t="s">
        <v>15</v>
      </c>
    </row>
    <row r="10" spans="1:3" ht="15" customHeight="1">
      <c r="B10" t="s">
        <v>17</v>
      </c>
      <c r="C10" t="s">
        <v>15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/>
  </sheetViews>
  <sheetFormatPr defaultColWidth="14.42578125" defaultRowHeight="15" customHeight="1"/>
  <cols>
    <col min="1" max="1" width="30.140625" customWidth="1"/>
    <col min="2" max="7" width="8.7109375" customWidth="1"/>
    <col min="8" max="8" width="20.28515625" customWidth="1"/>
    <col min="9" max="22" width="8.7109375" customWidth="1"/>
  </cols>
  <sheetData>
    <row r="1" spans="1:22" ht="12.75" customHeight="1">
      <c r="A1" s="2" t="s">
        <v>18</v>
      </c>
      <c r="B1" s="29" t="s">
        <v>19</v>
      </c>
      <c r="C1" s="31"/>
      <c r="D1" s="31"/>
      <c r="E1" s="31"/>
      <c r="F1" s="32"/>
      <c r="G1" s="3" t="s">
        <v>20</v>
      </c>
      <c r="H1" s="3" t="s">
        <v>21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12.75" customHeight="1">
      <c r="A2" s="19" t="s">
        <v>22</v>
      </c>
      <c r="B2" s="5">
        <v>0</v>
      </c>
      <c r="C2" s="6">
        <v>1</v>
      </c>
      <c r="D2" s="6">
        <v>2</v>
      </c>
      <c r="E2" s="6">
        <v>3</v>
      </c>
      <c r="F2" s="6">
        <v>4</v>
      </c>
      <c r="G2" s="6"/>
      <c r="H2" s="20">
        <f>SUM(H3:H12)</f>
        <v>77.5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2.75" customHeight="1">
      <c r="A3" s="21" t="s">
        <v>23</v>
      </c>
      <c r="B3" s="21"/>
      <c r="C3" s="22"/>
      <c r="D3" s="22"/>
      <c r="E3" s="23">
        <v>3</v>
      </c>
      <c r="F3" s="22"/>
      <c r="G3" s="22">
        <v>2.5</v>
      </c>
      <c r="H3" s="22">
        <f t="shared" ref="H3:H12" si="0">B3*G3+C3*G3+D3*G3+E3*G3+F3*G3</f>
        <v>7.5</v>
      </c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12.75" customHeight="1">
      <c r="A4" s="21" t="s">
        <v>24</v>
      </c>
      <c r="B4" s="21"/>
      <c r="C4" s="22"/>
      <c r="D4" s="22"/>
      <c r="E4" s="22"/>
      <c r="F4" s="23">
        <v>4</v>
      </c>
      <c r="G4" s="22">
        <v>2.5</v>
      </c>
      <c r="H4" s="22">
        <f t="shared" si="0"/>
        <v>10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12.75" customHeight="1">
      <c r="A5" s="21" t="s">
        <v>25</v>
      </c>
      <c r="B5" s="21"/>
      <c r="C5" s="22"/>
      <c r="D5" s="22"/>
      <c r="E5" s="23">
        <v>3</v>
      </c>
      <c r="F5" s="22"/>
      <c r="G5" s="22">
        <v>2.5</v>
      </c>
      <c r="H5" s="22">
        <f t="shared" si="0"/>
        <v>7.5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12.75" customHeight="1">
      <c r="A6" s="21" t="s">
        <v>26</v>
      </c>
      <c r="B6" s="21"/>
      <c r="C6" s="22"/>
      <c r="D6" s="22"/>
      <c r="E6" s="23">
        <v>3</v>
      </c>
      <c r="F6" s="22"/>
      <c r="G6" s="22">
        <v>2.5</v>
      </c>
      <c r="H6" s="22">
        <f t="shared" si="0"/>
        <v>7.5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12.75" customHeight="1">
      <c r="A7" s="21" t="s">
        <v>27</v>
      </c>
      <c r="B7" s="21"/>
      <c r="C7" s="22"/>
      <c r="D7" s="22"/>
      <c r="E7" s="22"/>
      <c r="F7" s="23">
        <v>4</v>
      </c>
      <c r="G7" s="22">
        <v>2.5</v>
      </c>
      <c r="H7" s="22">
        <f t="shared" si="0"/>
        <v>10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12.75" customHeight="1">
      <c r="A8" s="21" t="s">
        <v>28</v>
      </c>
      <c r="B8" s="21"/>
      <c r="C8" s="22"/>
      <c r="D8" s="22"/>
      <c r="E8" s="23">
        <v>3</v>
      </c>
      <c r="F8" s="22"/>
      <c r="G8" s="22">
        <v>2.5</v>
      </c>
      <c r="H8" s="22">
        <f t="shared" si="0"/>
        <v>7.5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12.75" customHeight="1">
      <c r="A9" s="21" t="s">
        <v>29</v>
      </c>
      <c r="B9" s="21"/>
      <c r="C9" s="22"/>
      <c r="D9" s="22"/>
      <c r="E9" s="22"/>
      <c r="F9" s="23">
        <v>4</v>
      </c>
      <c r="G9" s="22">
        <v>2.5</v>
      </c>
      <c r="H9" s="22">
        <f t="shared" si="0"/>
        <v>10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2.75" customHeight="1">
      <c r="A10" s="21" t="s">
        <v>30</v>
      </c>
      <c r="B10" s="21"/>
      <c r="C10" s="22"/>
      <c r="D10" s="22"/>
      <c r="E10" s="23">
        <v>3</v>
      </c>
      <c r="F10" s="22"/>
      <c r="G10" s="22">
        <v>2.5</v>
      </c>
      <c r="H10" s="22">
        <f t="shared" si="0"/>
        <v>7.5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2.75" customHeight="1">
      <c r="A11" s="21" t="s">
        <v>31</v>
      </c>
      <c r="B11" s="21"/>
      <c r="C11" s="22"/>
      <c r="D11" s="23">
        <v>2</v>
      </c>
      <c r="E11" s="22"/>
      <c r="F11" s="22"/>
      <c r="G11" s="22">
        <v>2.5</v>
      </c>
      <c r="H11" s="22">
        <f t="shared" si="0"/>
        <v>5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12.75" customHeight="1">
      <c r="A12" s="21" t="s">
        <v>32</v>
      </c>
      <c r="B12" s="21"/>
      <c r="C12" s="22"/>
      <c r="D12" s="23">
        <v>2</v>
      </c>
      <c r="E12" s="22"/>
      <c r="F12" s="22"/>
      <c r="G12" s="22">
        <v>2.5</v>
      </c>
      <c r="H12" s="22">
        <f t="shared" si="0"/>
        <v>5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12.75" customHeight="1">
      <c r="A13" s="19" t="s">
        <v>33</v>
      </c>
      <c r="B13" s="19">
        <v>0</v>
      </c>
      <c r="C13" s="24">
        <v>1</v>
      </c>
      <c r="D13" s="24">
        <v>2</v>
      </c>
      <c r="E13" s="24">
        <v>3</v>
      </c>
      <c r="F13" s="24">
        <v>4</v>
      </c>
      <c r="G13" s="24"/>
      <c r="H13" s="20">
        <f>SUM(H14:H16)</f>
        <v>41.65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12.75" customHeight="1">
      <c r="A14" s="7" t="s">
        <v>34</v>
      </c>
      <c r="B14" s="7"/>
      <c r="C14" s="8"/>
      <c r="D14" s="9">
        <v>2</v>
      </c>
      <c r="E14" s="8"/>
      <c r="F14" s="8"/>
      <c r="G14" s="8">
        <v>8.33</v>
      </c>
      <c r="H14" s="22">
        <f t="shared" ref="H14:H16" si="1">B14*G14+C14*G14+D14*G14+E14*G14+F14*G14</f>
        <v>16.66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12.75" customHeight="1">
      <c r="A15" s="7" t="s">
        <v>35</v>
      </c>
      <c r="B15" s="7"/>
      <c r="C15" s="8"/>
      <c r="D15" s="9">
        <v>2</v>
      </c>
      <c r="E15" s="8"/>
      <c r="F15" s="8"/>
      <c r="G15" s="8">
        <v>8.33</v>
      </c>
      <c r="H15" s="22">
        <f t="shared" si="1"/>
        <v>16.66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12.75" customHeight="1">
      <c r="A16" s="7" t="s">
        <v>36</v>
      </c>
      <c r="B16" s="7"/>
      <c r="C16" s="9">
        <v>1</v>
      </c>
      <c r="D16" s="8"/>
      <c r="E16" s="8"/>
      <c r="F16" s="8"/>
      <c r="G16" s="8">
        <v>8.33</v>
      </c>
      <c r="H16" s="22">
        <f t="shared" si="1"/>
        <v>8.33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12.75" customHeight="1">
      <c r="A17" s="19" t="s">
        <v>37</v>
      </c>
      <c r="B17" s="19">
        <v>0</v>
      </c>
      <c r="C17" s="24">
        <v>1</v>
      </c>
      <c r="D17" s="24">
        <v>2</v>
      </c>
      <c r="E17" s="24">
        <v>3</v>
      </c>
      <c r="F17" s="24">
        <v>4</v>
      </c>
      <c r="G17" s="25"/>
      <c r="H17" s="20">
        <f>SUM(H18:H23)</f>
        <v>70.72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12.75" customHeight="1">
      <c r="A18" s="7" t="s">
        <v>38</v>
      </c>
      <c r="B18" s="10"/>
      <c r="C18" s="9"/>
      <c r="D18" s="9">
        <v>2</v>
      </c>
      <c r="E18" s="9"/>
      <c r="F18" s="9"/>
      <c r="G18" s="8">
        <v>4.16</v>
      </c>
      <c r="H18" s="22">
        <f t="shared" ref="H18:H23" si="2">B18*G18+C18*G18+D18*G18+E18*G18+F18*G18</f>
        <v>8.32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12.75" customHeight="1">
      <c r="A19" s="7" t="s">
        <v>39</v>
      </c>
      <c r="B19" s="7"/>
      <c r="C19" s="8"/>
      <c r="D19" s="8"/>
      <c r="E19" s="9">
        <v>3</v>
      </c>
      <c r="F19" s="8"/>
      <c r="G19" s="8">
        <v>4.16</v>
      </c>
      <c r="H19" s="22">
        <f t="shared" si="2"/>
        <v>12.48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12.75" customHeight="1">
      <c r="A20" s="7" t="s">
        <v>40</v>
      </c>
      <c r="B20" s="7"/>
      <c r="C20" s="8"/>
      <c r="D20" s="8"/>
      <c r="E20" s="8"/>
      <c r="F20" s="9">
        <v>4</v>
      </c>
      <c r="G20" s="8">
        <v>4.16</v>
      </c>
      <c r="H20" s="22">
        <f t="shared" si="2"/>
        <v>16.64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12.75" customHeight="1">
      <c r="A21" s="7" t="s">
        <v>41</v>
      </c>
      <c r="B21" s="7"/>
      <c r="C21" s="8"/>
      <c r="D21" s="8"/>
      <c r="E21" s="9">
        <v>3</v>
      </c>
      <c r="F21" s="8"/>
      <c r="G21" s="8">
        <v>4.16</v>
      </c>
      <c r="H21" s="22">
        <f t="shared" si="2"/>
        <v>12.48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12.75" customHeight="1">
      <c r="A22" s="7" t="s">
        <v>42</v>
      </c>
      <c r="B22" s="7"/>
      <c r="C22" s="8"/>
      <c r="D22" s="8"/>
      <c r="E22" s="9">
        <v>3</v>
      </c>
      <c r="F22" s="8"/>
      <c r="G22" s="8">
        <v>4.16</v>
      </c>
      <c r="H22" s="22">
        <f t="shared" si="2"/>
        <v>12.48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12.75" customHeight="1">
      <c r="A23" s="7" t="s">
        <v>43</v>
      </c>
      <c r="B23" s="7"/>
      <c r="C23" s="8"/>
      <c r="D23" s="9">
        <v>2</v>
      </c>
      <c r="E23" s="8"/>
      <c r="F23" s="8"/>
      <c r="G23" s="8">
        <v>4.16</v>
      </c>
      <c r="H23" s="22">
        <f t="shared" si="2"/>
        <v>8.32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12.75" customHeight="1">
      <c r="A24" s="19" t="s">
        <v>44</v>
      </c>
      <c r="B24" s="19">
        <v>0</v>
      </c>
      <c r="C24" s="24">
        <v>1</v>
      </c>
      <c r="D24" s="24">
        <v>2</v>
      </c>
      <c r="E24" s="24">
        <v>3</v>
      </c>
      <c r="F24" s="24">
        <v>4</v>
      </c>
      <c r="G24" s="24"/>
      <c r="H24" s="20">
        <f>SUM(H25:H27)</f>
        <v>58.31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12.75" customHeight="1">
      <c r="A25" s="7" t="s">
        <v>45</v>
      </c>
      <c r="B25" s="7"/>
      <c r="C25" s="8"/>
      <c r="D25" s="9"/>
      <c r="E25" s="9">
        <v>3</v>
      </c>
      <c r="F25" s="8"/>
      <c r="G25" s="8">
        <v>8.33</v>
      </c>
      <c r="H25" s="22">
        <f t="shared" ref="H25:H27" si="3">B25*G25+C25*G25+D25*G25+E25*G25+F25*G25</f>
        <v>24.990000000000002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12.75" customHeight="1">
      <c r="A26" s="7" t="s">
        <v>46</v>
      </c>
      <c r="B26" s="7"/>
      <c r="C26" s="8"/>
      <c r="D26" s="9">
        <v>2</v>
      </c>
      <c r="E26" s="9"/>
      <c r="F26" s="8"/>
      <c r="G26" s="8">
        <v>8.33</v>
      </c>
      <c r="H26" s="22">
        <f t="shared" si="3"/>
        <v>16.66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12.75" customHeight="1">
      <c r="A27" s="7" t="s">
        <v>47</v>
      </c>
      <c r="B27" s="11"/>
      <c r="C27" s="12"/>
      <c r="D27" s="13">
        <v>2</v>
      </c>
      <c r="E27" s="12"/>
      <c r="F27" s="12"/>
      <c r="G27" s="12">
        <v>8.33</v>
      </c>
      <c r="H27" s="22">
        <f t="shared" si="3"/>
        <v>16.66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12.75" customHeight="1">
      <c r="A28" s="19" t="s">
        <v>48</v>
      </c>
      <c r="B28" s="19">
        <v>0</v>
      </c>
      <c r="C28" s="24">
        <v>1</v>
      </c>
      <c r="D28" s="24">
        <v>2</v>
      </c>
      <c r="E28" s="24">
        <v>3</v>
      </c>
      <c r="F28" s="24">
        <v>4</v>
      </c>
      <c r="G28" s="24"/>
      <c r="H28" s="20">
        <f>SUM(H29:H32)</f>
        <v>25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12.75" customHeight="1">
      <c r="A29" s="7" t="s">
        <v>49</v>
      </c>
      <c r="B29" s="7"/>
      <c r="C29" s="8"/>
      <c r="D29" s="9">
        <v>2</v>
      </c>
      <c r="E29" s="8"/>
      <c r="F29" s="8"/>
      <c r="G29" s="8">
        <v>6.25</v>
      </c>
      <c r="H29" s="22">
        <f t="shared" ref="H29:H32" si="4">B29*G29+C29*G29+D29*G29+E29*G29+F29*G29</f>
        <v>12.5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12.75" customHeight="1">
      <c r="A30" s="7" t="s">
        <v>50</v>
      </c>
      <c r="B30" s="10"/>
      <c r="C30" s="8"/>
      <c r="D30" s="9">
        <v>2</v>
      </c>
      <c r="E30" s="8"/>
      <c r="F30" s="8"/>
      <c r="G30" s="8">
        <v>6.25</v>
      </c>
      <c r="H30" s="22">
        <f t="shared" si="4"/>
        <v>12.5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12.75" customHeight="1">
      <c r="A31" s="7" t="s">
        <v>51</v>
      </c>
      <c r="B31" s="10">
        <v>0</v>
      </c>
      <c r="C31" s="8"/>
      <c r="D31" s="8"/>
      <c r="E31" s="8"/>
      <c r="F31" s="8"/>
      <c r="G31" s="8">
        <v>6.25</v>
      </c>
      <c r="H31" s="22">
        <f t="shared" si="4"/>
        <v>0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12.75" customHeight="1">
      <c r="A32" s="7" t="s">
        <v>52</v>
      </c>
      <c r="B32" s="10">
        <v>0</v>
      </c>
      <c r="C32" s="8"/>
      <c r="D32" s="8"/>
      <c r="E32" s="8"/>
      <c r="F32" s="8"/>
      <c r="G32" s="8">
        <v>6.25</v>
      </c>
      <c r="H32" s="22">
        <f t="shared" si="4"/>
        <v>0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12.75" customHeight="1">
      <c r="A33" s="19" t="s">
        <v>53</v>
      </c>
      <c r="B33" s="19">
        <v>2</v>
      </c>
      <c r="C33" s="24">
        <v>1</v>
      </c>
      <c r="D33" s="24">
        <v>0</v>
      </c>
      <c r="E33" s="24">
        <v>-1</v>
      </c>
      <c r="F33" s="24">
        <v>-2</v>
      </c>
      <c r="G33" s="24"/>
      <c r="H33" s="20">
        <f>SUM(H34:H36)</f>
        <v>-49.980000000000004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12.75" customHeight="1">
      <c r="A34" s="7" t="s">
        <v>54</v>
      </c>
      <c r="B34" s="7"/>
      <c r="C34" s="8"/>
      <c r="D34" s="8"/>
      <c r="E34" s="9">
        <v>-1</v>
      </c>
      <c r="F34" s="8"/>
      <c r="G34" s="8">
        <v>16.66</v>
      </c>
      <c r="H34" s="22">
        <f t="shared" ref="H34:H36" si="5">B34*G34+C34*G34+D34*G34+E34*G34+F34*G34</f>
        <v>-16.66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12.75" customHeight="1">
      <c r="A35" s="7" t="s">
        <v>55</v>
      </c>
      <c r="B35" s="7"/>
      <c r="C35" s="8"/>
      <c r="D35" s="8"/>
      <c r="E35" s="9">
        <v>-1</v>
      </c>
      <c r="F35" s="8"/>
      <c r="G35" s="8">
        <v>16.66</v>
      </c>
      <c r="H35" s="22">
        <f t="shared" si="5"/>
        <v>-16.66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12.75" customHeight="1">
      <c r="A36" s="7" t="s">
        <v>56</v>
      </c>
      <c r="B36" s="7"/>
      <c r="C36" s="8"/>
      <c r="D36" s="8"/>
      <c r="E36" s="9">
        <v>-1</v>
      </c>
      <c r="F36" s="8"/>
      <c r="G36" s="8">
        <v>16.66</v>
      </c>
      <c r="H36" s="22">
        <f t="shared" si="5"/>
        <v>-16.66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12.75" customHeight="1">
      <c r="A37" s="26" t="s">
        <v>57</v>
      </c>
      <c r="B37" s="30">
        <f>H2+H13+H17+H24+H28+H33</f>
        <v>223.2</v>
      </c>
      <c r="C37" s="31"/>
      <c r="D37" s="31"/>
      <c r="E37" s="31"/>
      <c r="F37" s="31"/>
      <c r="G37" s="31"/>
      <c r="H37" s="3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12.75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12.75" customHeight="1">
      <c r="A39" s="1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12.75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12.75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12.75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12.75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12.75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12.75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12.75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12.7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12.75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12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12.75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12.75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12.75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12.75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12.75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12.75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12.7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12.7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12.7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12.7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12.7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12.7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12.7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12.7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12.7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12.7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12.7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12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12.7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12.75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12.75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12.75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12.75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12.75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12.75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12.75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12.75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12.75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12.7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12.7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12.7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12.7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12.75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12.75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12.75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12.75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12.75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12.75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12.75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12.75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12.75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12.75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12.7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12.75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12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2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12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12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12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12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12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12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12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12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12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12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12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12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12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12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12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12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12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12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12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12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12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12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12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12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12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12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12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12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12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12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12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12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12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12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12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12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12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12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12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12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12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12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12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12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12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12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12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12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12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12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12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12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12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12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12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12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12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12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12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12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12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12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12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12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12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12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12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12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12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12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12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12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12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12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12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12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12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12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12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12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12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12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12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12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12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12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12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12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12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12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12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12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12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12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12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12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12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12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12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12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12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12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12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12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12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12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12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12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12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12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12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12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12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12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12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12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12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12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12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12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12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12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12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12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12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12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12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12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12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12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12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12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12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12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12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12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12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12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12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12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12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12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12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12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12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12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12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12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12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12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12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12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12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12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12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12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12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12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12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12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12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12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12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12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12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12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12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12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12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12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12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12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12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12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12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12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12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12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12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12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12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12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12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12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12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12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12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12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12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12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12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12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12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12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12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12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12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12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12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12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12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12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12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12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12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12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12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12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12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12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12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12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12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12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12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12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12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12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12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12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12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12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12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12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12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12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12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12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12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12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12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12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12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12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12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12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12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12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12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12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12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12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12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12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12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12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12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12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12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12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12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12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12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12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12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12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12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12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12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12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12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12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12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12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12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12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12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12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12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12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12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12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12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12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12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12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12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12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12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12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12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12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12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12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12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12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12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12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12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12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12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12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12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12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12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12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12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12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12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12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12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12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12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12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12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12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12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12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12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12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12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12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12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12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12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12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12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12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12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12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12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12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12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12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12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12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12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12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12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12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12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12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12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12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12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12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12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12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12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12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12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12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12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12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12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12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12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12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12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12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12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12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12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12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12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12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12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12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12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12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12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12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12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12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12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12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12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12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12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12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12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12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12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12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12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12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12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12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12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12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12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12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12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12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12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12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12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12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12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12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12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12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12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12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12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12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12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12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12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12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12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12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12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12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12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12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12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12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12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12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12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12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12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12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12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12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12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12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12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12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12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12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12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12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12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12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12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12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12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12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12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12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12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12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12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12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12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12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12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12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12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12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12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12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12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12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12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12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12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12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12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12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12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12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12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12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12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12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12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12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12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12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12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12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12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12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12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12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12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12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12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12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12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12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12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12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12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12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12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12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12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12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12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12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12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12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12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12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12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12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12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12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12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12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12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12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12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12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12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12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12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12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12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12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12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12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12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12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12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12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12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12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12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12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12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12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12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12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12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12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12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12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12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12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12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12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12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12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12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12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12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12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12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12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12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12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12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12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12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12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12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12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12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12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12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12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12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12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12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12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12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12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12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12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12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12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12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12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12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12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12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12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12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12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12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12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12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12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12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12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12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12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12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12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12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12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12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12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12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12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12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12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12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12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12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12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12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12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12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12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12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12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12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12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12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12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12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12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12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12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12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12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12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12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12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12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12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12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12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12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12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12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12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12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12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12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12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12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12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12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12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12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12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12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12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12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12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12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12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12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12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12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12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12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12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12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12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12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12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12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12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12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12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12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12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12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12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12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12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12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12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12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12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12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12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12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12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12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12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12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12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12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12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12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12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12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12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12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12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12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12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12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12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12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12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12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12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12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12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12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12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12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12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12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12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12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12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12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12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12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12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12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12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12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12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12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12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12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12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12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12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12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12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12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12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12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12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12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12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12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12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12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12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12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12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12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12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12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12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12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12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12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12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12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12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12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12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12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12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12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12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12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12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12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12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12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12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12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12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12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12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12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12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12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12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12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12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12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12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12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12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12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12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12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12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12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12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12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12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12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12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12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12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12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12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12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12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12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12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12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12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12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12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12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12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12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12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12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12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12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12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12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12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12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12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12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12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12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12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12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12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12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12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12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12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12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12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12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12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12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12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12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12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12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12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12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12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12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12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12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12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12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12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12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12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12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12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12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12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12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12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12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12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12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12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12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12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12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12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12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12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12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12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12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12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12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12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12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12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12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12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12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12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12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12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12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12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2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2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2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2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2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2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2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2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2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2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2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12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12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12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12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12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12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12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12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12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12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12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12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12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12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12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12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12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12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12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12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12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12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12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12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12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12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12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12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12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12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12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12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12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12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12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12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12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12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12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12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12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12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12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12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12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12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12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mergeCells count="2">
    <mergeCell ref="B1:F1"/>
    <mergeCell ref="B37:H37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/>
  </sheetViews>
  <sheetFormatPr defaultColWidth="14.42578125" defaultRowHeight="15" customHeight="1"/>
  <cols>
    <col min="1" max="1" width="25.7109375" customWidth="1"/>
    <col min="2" max="22" width="8.7109375" customWidth="1"/>
  </cols>
  <sheetData>
    <row r="1" spans="1:8" ht="14.45">
      <c r="A1" s="2" t="s">
        <v>18</v>
      </c>
      <c r="B1" s="29" t="s">
        <v>19</v>
      </c>
      <c r="C1" s="31"/>
      <c r="D1" s="31"/>
      <c r="E1" s="31"/>
      <c r="F1" s="32"/>
      <c r="G1" s="3" t="s">
        <v>20</v>
      </c>
      <c r="H1" s="3" t="s">
        <v>58</v>
      </c>
    </row>
    <row r="2" spans="1:8" ht="15.6">
      <c r="A2" s="27" t="s">
        <v>59</v>
      </c>
      <c r="B2" s="28">
        <v>2</v>
      </c>
      <c r="C2" s="28">
        <v>1</v>
      </c>
      <c r="D2" s="28">
        <v>0</v>
      </c>
      <c r="E2" s="28">
        <v>-1</v>
      </c>
      <c r="F2" s="28">
        <v>-2</v>
      </c>
      <c r="G2" s="28"/>
      <c r="H2" s="28">
        <f>SUM(H3:H13)</f>
        <v>-45.499999999999993</v>
      </c>
    </row>
    <row r="3" spans="1:8" ht="14.45">
      <c r="A3" s="21" t="s">
        <v>60</v>
      </c>
      <c r="B3" s="15"/>
      <c r="C3" s="16"/>
      <c r="D3" s="16"/>
      <c r="E3" s="17">
        <v>-1</v>
      </c>
      <c r="F3" s="16"/>
      <c r="G3" s="23">
        <v>4.55</v>
      </c>
      <c r="H3" s="22">
        <f t="shared" ref="H3:H13" si="0">B3*G3+C3*G3+D3*G3+E3*G3+F3*G3</f>
        <v>-4.55</v>
      </c>
    </row>
    <row r="4" spans="1:8" ht="39.6">
      <c r="A4" s="21" t="s">
        <v>61</v>
      </c>
      <c r="B4" s="21"/>
      <c r="C4" s="22"/>
      <c r="D4" s="22"/>
      <c r="E4" s="22"/>
      <c r="F4" s="23">
        <v>-2</v>
      </c>
      <c r="G4" s="23">
        <v>4.55</v>
      </c>
      <c r="H4" s="22">
        <f t="shared" si="0"/>
        <v>-9.1</v>
      </c>
    </row>
    <row r="5" spans="1:8" ht="14.45">
      <c r="A5" s="21" t="s">
        <v>62</v>
      </c>
      <c r="B5" s="21"/>
      <c r="C5" s="22"/>
      <c r="D5" s="22"/>
      <c r="E5" s="23">
        <v>-1</v>
      </c>
      <c r="F5" s="22"/>
      <c r="G5" s="23">
        <v>4.55</v>
      </c>
      <c r="H5" s="22">
        <f t="shared" si="0"/>
        <v>-4.55</v>
      </c>
    </row>
    <row r="6" spans="1:8" ht="14.45">
      <c r="A6" s="21" t="s">
        <v>63</v>
      </c>
      <c r="B6" s="21"/>
      <c r="C6" s="22"/>
      <c r="D6" s="22"/>
      <c r="E6" s="22"/>
      <c r="F6" s="23">
        <v>-2</v>
      </c>
      <c r="G6" s="23">
        <v>4.55</v>
      </c>
      <c r="H6" s="22">
        <f t="shared" si="0"/>
        <v>-9.1</v>
      </c>
    </row>
    <row r="7" spans="1:8" ht="14.45">
      <c r="A7" s="21" t="s">
        <v>64</v>
      </c>
      <c r="B7" s="21"/>
      <c r="C7" s="22"/>
      <c r="D7" s="22"/>
      <c r="E7" s="23">
        <v>-1</v>
      </c>
      <c r="F7" s="22"/>
      <c r="G7" s="23">
        <v>4.55</v>
      </c>
      <c r="H7" s="22">
        <f t="shared" si="0"/>
        <v>-4.55</v>
      </c>
    </row>
    <row r="8" spans="1:8" ht="14.45">
      <c r="A8" s="15" t="s">
        <v>65</v>
      </c>
      <c r="B8" s="21"/>
      <c r="C8" s="22"/>
      <c r="D8" s="23">
        <v>0</v>
      </c>
      <c r="E8" s="22"/>
      <c r="F8" s="22"/>
      <c r="G8" s="18">
        <v>4.55</v>
      </c>
      <c r="H8" s="16">
        <f t="shared" si="0"/>
        <v>0</v>
      </c>
    </row>
    <row r="9" spans="1:8" ht="14.45">
      <c r="A9" s="21" t="s">
        <v>66</v>
      </c>
      <c r="B9" s="21"/>
      <c r="C9" s="22"/>
      <c r="D9" s="22"/>
      <c r="E9" s="23">
        <v>-1</v>
      </c>
      <c r="F9" s="22"/>
      <c r="G9" s="23">
        <v>4.55</v>
      </c>
      <c r="H9" s="22">
        <f t="shared" si="0"/>
        <v>-4.55</v>
      </c>
    </row>
    <row r="10" spans="1:8" ht="14.45">
      <c r="A10" s="21" t="s">
        <v>67</v>
      </c>
      <c r="B10" s="21"/>
      <c r="C10" s="22"/>
      <c r="D10" s="22"/>
      <c r="E10" s="23">
        <v>-1</v>
      </c>
      <c r="F10" s="22"/>
      <c r="G10" s="23">
        <v>4.55</v>
      </c>
      <c r="H10" s="22">
        <f t="shared" si="0"/>
        <v>-4.55</v>
      </c>
    </row>
    <row r="11" spans="1:8" ht="14.45">
      <c r="A11" s="21" t="s">
        <v>68</v>
      </c>
      <c r="B11" s="21"/>
      <c r="C11" s="22"/>
      <c r="D11" s="22"/>
      <c r="E11" s="23">
        <v>-1</v>
      </c>
      <c r="F11" s="22"/>
      <c r="G11" s="23">
        <v>4.55</v>
      </c>
      <c r="H11" s="22">
        <f t="shared" si="0"/>
        <v>-4.55</v>
      </c>
    </row>
    <row r="12" spans="1:8" ht="14.45">
      <c r="A12" s="21" t="s">
        <v>69</v>
      </c>
      <c r="B12" s="21"/>
      <c r="C12" s="22"/>
      <c r="D12" s="22"/>
      <c r="E12" s="23">
        <v>-1</v>
      </c>
      <c r="F12" s="22"/>
      <c r="G12" s="23">
        <v>4.55</v>
      </c>
      <c r="H12" s="22">
        <f t="shared" si="0"/>
        <v>-4.55</v>
      </c>
    </row>
    <row r="13" spans="1:8" ht="14.45">
      <c r="A13" s="21" t="s">
        <v>70</v>
      </c>
      <c r="B13" s="21"/>
      <c r="C13" s="23">
        <v>1</v>
      </c>
      <c r="D13" s="22"/>
      <c r="E13" s="22"/>
      <c r="F13" s="23"/>
      <c r="G13" s="23">
        <v>4.55</v>
      </c>
      <c r="H13" s="22">
        <f t="shared" si="0"/>
        <v>4.55</v>
      </c>
    </row>
    <row r="15" spans="1:8" ht="14.45">
      <c r="A15" s="2" t="s">
        <v>18</v>
      </c>
      <c r="B15" s="29" t="s">
        <v>19</v>
      </c>
      <c r="C15" s="31"/>
      <c r="D15" s="31"/>
      <c r="E15" s="31"/>
      <c r="F15" s="32"/>
      <c r="G15" s="3" t="s">
        <v>20</v>
      </c>
      <c r="H15" s="3" t="s">
        <v>58</v>
      </c>
    </row>
    <row r="16" spans="1:8" ht="15.6">
      <c r="A16" s="27" t="s">
        <v>71</v>
      </c>
      <c r="B16" s="28">
        <v>2</v>
      </c>
      <c r="C16" s="28">
        <v>1</v>
      </c>
      <c r="D16" s="28">
        <v>0</v>
      </c>
      <c r="E16" s="28">
        <v>-1</v>
      </c>
      <c r="F16" s="28">
        <v>-2</v>
      </c>
      <c r="G16" s="28"/>
      <c r="H16" s="28">
        <f>SUM(H17:H26)</f>
        <v>-40</v>
      </c>
    </row>
    <row r="17" spans="1:8" ht="14.45">
      <c r="A17" s="21" t="s">
        <v>72</v>
      </c>
      <c r="B17" s="15"/>
      <c r="C17" s="16"/>
      <c r="D17" s="16"/>
      <c r="E17" s="16"/>
      <c r="F17" s="17">
        <v>-2</v>
      </c>
      <c r="G17" s="23">
        <v>5</v>
      </c>
      <c r="H17" s="22">
        <f t="shared" ref="H17:H26" si="1">B17*G17+C17*G17+D17*G17+E17*G17+F17*G17</f>
        <v>-10</v>
      </c>
    </row>
    <row r="18" spans="1:8" ht="26.45">
      <c r="A18" s="21" t="s">
        <v>73</v>
      </c>
      <c r="B18" s="21"/>
      <c r="C18" s="22"/>
      <c r="D18" s="22"/>
      <c r="E18" s="22"/>
      <c r="F18" s="23">
        <v>-2</v>
      </c>
      <c r="G18" s="23">
        <v>5</v>
      </c>
      <c r="H18" s="22">
        <f t="shared" si="1"/>
        <v>-10</v>
      </c>
    </row>
    <row r="19" spans="1:8" ht="14.45">
      <c r="A19" s="21" t="s">
        <v>62</v>
      </c>
      <c r="B19" s="21"/>
      <c r="C19" s="22"/>
      <c r="D19" s="22"/>
      <c r="E19" s="23">
        <v>-1</v>
      </c>
      <c r="F19" s="22"/>
      <c r="G19" s="23">
        <v>5</v>
      </c>
      <c r="H19" s="22">
        <f t="shared" si="1"/>
        <v>-5</v>
      </c>
    </row>
    <row r="20" spans="1:8" ht="14.45">
      <c r="A20" s="21" t="s">
        <v>63</v>
      </c>
      <c r="B20" s="21"/>
      <c r="C20" s="22"/>
      <c r="D20" s="22"/>
      <c r="E20" s="23">
        <v>-1</v>
      </c>
      <c r="F20" s="22"/>
      <c r="G20" s="23">
        <v>5</v>
      </c>
      <c r="H20" s="22">
        <f t="shared" si="1"/>
        <v>-5</v>
      </c>
    </row>
    <row r="21" spans="1:8" ht="15.75" customHeight="1">
      <c r="A21" s="21" t="s">
        <v>74</v>
      </c>
      <c r="B21" s="21"/>
      <c r="C21" s="22"/>
      <c r="D21" s="22"/>
      <c r="E21" s="23">
        <v>-1</v>
      </c>
      <c r="F21" s="22"/>
      <c r="G21" s="23">
        <v>5</v>
      </c>
      <c r="H21" s="22">
        <f t="shared" si="1"/>
        <v>-5</v>
      </c>
    </row>
    <row r="22" spans="1:8" ht="15.75" customHeight="1">
      <c r="A22" s="21" t="s">
        <v>75</v>
      </c>
      <c r="B22" s="21"/>
      <c r="C22" s="22"/>
      <c r="D22" s="23">
        <v>0</v>
      </c>
      <c r="E22" s="22"/>
      <c r="F22" s="22"/>
      <c r="G22" s="23">
        <v>5</v>
      </c>
      <c r="H22" s="22">
        <f t="shared" si="1"/>
        <v>0</v>
      </c>
    </row>
    <row r="23" spans="1:8" ht="15.75" customHeight="1">
      <c r="A23" s="21" t="s">
        <v>76</v>
      </c>
      <c r="B23" s="21"/>
      <c r="C23" s="22"/>
      <c r="D23" s="23">
        <v>0</v>
      </c>
      <c r="E23" s="22"/>
      <c r="F23" s="22"/>
      <c r="G23" s="23">
        <v>5</v>
      </c>
      <c r="H23" s="22">
        <f t="shared" si="1"/>
        <v>0</v>
      </c>
    </row>
    <row r="24" spans="1:8" ht="15.75" customHeight="1">
      <c r="A24" s="21" t="s">
        <v>77</v>
      </c>
      <c r="B24" s="21"/>
      <c r="C24" s="22"/>
      <c r="D24" s="22"/>
      <c r="E24" s="23">
        <v>-1</v>
      </c>
      <c r="F24" s="22"/>
      <c r="G24" s="23">
        <v>5</v>
      </c>
      <c r="H24" s="22">
        <f t="shared" si="1"/>
        <v>-5</v>
      </c>
    </row>
    <row r="25" spans="1:8" ht="15.75" customHeight="1">
      <c r="A25" s="21" t="s">
        <v>78</v>
      </c>
      <c r="B25" s="21"/>
      <c r="C25" s="23">
        <v>1</v>
      </c>
      <c r="D25" s="22"/>
      <c r="E25" s="22"/>
      <c r="F25" s="22"/>
      <c r="G25" s="23">
        <v>5</v>
      </c>
      <c r="H25" s="22">
        <f t="shared" si="1"/>
        <v>5</v>
      </c>
    </row>
    <row r="26" spans="1:8" ht="15.75" customHeight="1">
      <c r="A26" s="21" t="s">
        <v>79</v>
      </c>
      <c r="B26" s="21"/>
      <c r="C26" s="22"/>
      <c r="D26" s="22"/>
      <c r="E26" s="23">
        <v>-1</v>
      </c>
      <c r="F26" s="22"/>
      <c r="G26" s="23">
        <v>5</v>
      </c>
      <c r="H26" s="22">
        <f t="shared" si="1"/>
        <v>-5</v>
      </c>
    </row>
    <row r="27" spans="1:8" ht="15.75" customHeight="1"/>
    <row r="28" spans="1:8" ht="15.75" customHeight="1">
      <c r="A28" s="2" t="s">
        <v>18</v>
      </c>
      <c r="B28" s="29" t="s">
        <v>19</v>
      </c>
      <c r="C28" s="31"/>
      <c r="D28" s="31"/>
      <c r="E28" s="31"/>
      <c r="F28" s="32"/>
      <c r="G28" s="3" t="s">
        <v>20</v>
      </c>
      <c r="H28" s="3" t="s">
        <v>58</v>
      </c>
    </row>
    <row r="29" spans="1:8" ht="15.75" customHeight="1">
      <c r="A29" s="27" t="s">
        <v>80</v>
      </c>
      <c r="B29" s="28">
        <v>2</v>
      </c>
      <c r="C29" s="28">
        <v>1</v>
      </c>
      <c r="D29" s="28">
        <v>0</v>
      </c>
      <c r="E29" s="28">
        <v>-1</v>
      </c>
      <c r="F29" s="28">
        <v>-2</v>
      </c>
      <c r="G29" s="28"/>
      <c r="H29" s="28">
        <f>SUM(H30:H39)</f>
        <v>-25</v>
      </c>
    </row>
    <row r="30" spans="1:8" ht="15.75" customHeight="1">
      <c r="A30" s="21" t="s">
        <v>60</v>
      </c>
      <c r="B30" s="22"/>
      <c r="C30" s="22"/>
      <c r="D30" s="22"/>
      <c r="E30" s="22"/>
      <c r="F30" s="23">
        <v>-2</v>
      </c>
      <c r="G30" s="23">
        <v>5</v>
      </c>
      <c r="H30" s="22">
        <v>-10</v>
      </c>
    </row>
    <row r="31" spans="1:8" ht="15.75" customHeight="1">
      <c r="A31" s="21" t="s">
        <v>81</v>
      </c>
      <c r="B31" s="22"/>
      <c r="C31" s="22"/>
      <c r="D31" s="22"/>
      <c r="E31" s="23">
        <v>-1</v>
      </c>
      <c r="F31" s="22"/>
      <c r="G31" s="23">
        <v>5</v>
      </c>
      <c r="H31" s="22">
        <f t="shared" ref="H31:H39" si="2">B31*G31+C31*G31+D31*G31+E31*G31+F31*G31</f>
        <v>-5</v>
      </c>
    </row>
    <row r="32" spans="1:8" ht="15.75" customHeight="1">
      <c r="A32" s="21" t="s">
        <v>62</v>
      </c>
      <c r="B32" s="22"/>
      <c r="C32" s="22"/>
      <c r="D32" s="22"/>
      <c r="E32" s="23">
        <v>-1</v>
      </c>
      <c r="F32" s="22"/>
      <c r="G32" s="23">
        <v>5</v>
      </c>
      <c r="H32" s="22">
        <f t="shared" si="2"/>
        <v>-5</v>
      </c>
    </row>
    <row r="33" spans="1:8" ht="15.75" customHeight="1">
      <c r="A33" s="21" t="s">
        <v>63</v>
      </c>
      <c r="B33" s="22"/>
      <c r="C33" s="22"/>
      <c r="D33" s="22"/>
      <c r="E33" s="22"/>
      <c r="F33" s="23">
        <v>-2</v>
      </c>
      <c r="G33" s="23">
        <v>5</v>
      </c>
      <c r="H33" s="22">
        <f t="shared" si="2"/>
        <v>-10</v>
      </c>
    </row>
    <row r="34" spans="1:8" ht="15.75" customHeight="1">
      <c r="A34" s="21" t="s">
        <v>82</v>
      </c>
      <c r="B34" s="22"/>
      <c r="C34" s="22"/>
      <c r="D34" s="23">
        <v>0</v>
      </c>
      <c r="E34" s="22"/>
      <c r="F34" s="22"/>
      <c r="G34" s="23">
        <v>5</v>
      </c>
      <c r="H34" s="22">
        <f t="shared" si="2"/>
        <v>0</v>
      </c>
    </row>
    <row r="35" spans="1:8" ht="15.75" customHeight="1">
      <c r="A35" s="21" t="s">
        <v>83</v>
      </c>
      <c r="B35" s="22"/>
      <c r="C35" s="22"/>
      <c r="D35" s="22"/>
      <c r="E35" s="23">
        <v>-1</v>
      </c>
      <c r="F35" s="22"/>
      <c r="G35" s="23">
        <v>5</v>
      </c>
      <c r="H35" s="22">
        <f t="shared" si="2"/>
        <v>-5</v>
      </c>
    </row>
    <row r="36" spans="1:8" ht="15.75" customHeight="1">
      <c r="A36" s="21" t="s">
        <v>84</v>
      </c>
      <c r="B36" s="22"/>
      <c r="C36" s="22"/>
      <c r="D36" s="22"/>
      <c r="E36" s="23">
        <v>-1</v>
      </c>
      <c r="F36" s="22"/>
      <c r="G36" s="23">
        <v>5</v>
      </c>
      <c r="H36" s="22">
        <f t="shared" si="2"/>
        <v>-5</v>
      </c>
    </row>
    <row r="37" spans="1:8" ht="15.75" customHeight="1">
      <c r="A37" s="21" t="s">
        <v>85</v>
      </c>
      <c r="B37" s="22"/>
      <c r="C37" s="23">
        <v>1</v>
      </c>
      <c r="D37" s="22"/>
      <c r="E37" s="22"/>
      <c r="F37" s="22"/>
      <c r="G37" s="23">
        <v>5</v>
      </c>
      <c r="H37" s="22">
        <f t="shared" si="2"/>
        <v>5</v>
      </c>
    </row>
    <row r="38" spans="1:8" ht="15.75" customHeight="1">
      <c r="A38" s="21" t="s">
        <v>86</v>
      </c>
      <c r="B38" s="22"/>
      <c r="C38" s="23">
        <v>1</v>
      </c>
      <c r="D38" s="22"/>
      <c r="E38" s="22"/>
      <c r="F38" s="22"/>
      <c r="G38" s="23">
        <v>5</v>
      </c>
      <c r="H38" s="22">
        <f t="shared" si="2"/>
        <v>5</v>
      </c>
    </row>
    <row r="39" spans="1:8" ht="15.75" customHeight="1">
      <c r="A39" s="21" t="s">
        <v>87</v>
      </c>
      <c r="B39" s="22"/>
      <c r="C39" s="23">
        <v>1</v>
      </c>
      <c r="D39" s="22"/>
      <c r="E39" s="22"/>
      <c r="F39" s="22"/>
      <c r="G39" s="23">
        <v>5</v>
      </c>
      <c r="H39" s="22">
        <f t="shared" si="2"/>
        <v>5</v>
      </c>
    </row>
    <row r="40" spans="1:8" ht="15.75" customHeight="1"/>
    <row r="41" spans="1:8" ht="15.75" customHeight="1">
      <c r="A41" s="14" t="s">
        <v>88</v>
      </c>
    </row>
    <row r="42" spans="1:8" ht="15.75" customHeight="1"/>
    <row r="43" spans="1:8" ht="15.75" customHeight="1"/>
    <row r="44" spans="1:8" ht="15.75" customHeight="1"/>
    <row r="45" spans="1:8" ht="15.75" customHeight="1"/>
    <row r="46" spans="1:8" ht="15.75" customHeight="1"/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1:F1"/>
    <mergeCell ref="B15:F15"/>
    <mergeCell ref="B28:F28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Een nieuw document maken." ma:contentTypeScope="" ma:versionID="3deb30a45cd7ccacabad9c81c0940703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c7dcc3850be8f051fd26c6f8df289ba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Props1.xml><?xml version="1.0" encoding="utf-8"?>
<ds:datastoreItem xmlns:ds="http://schemas.openxmlformats.org/officeDocument/2006/customXml" ds:itemID="{88BE90E3-052F-4502-9E97-CBC73A6A84C1}"/>
</file>

<file path=customXml/itemProps2.xml><?xml version="1.0" encoding="utf-8"?>
<ds:datastoreItem xmlns:ds="http://schemas.openxmlformats.org/officeDocument/2006/customXml" ds:itemID="{57BB25B1-3726-4B39-B3B2-7A6EBEAECE42}"/>
</file>

<file path=customXml/itemProps3.xml><?xml version="1.0" encoding="utf-8"?>
<ds:datastoreItem xmlns:ds="http://schemas.openxmlformats.org/officeDocument/2006/customXml" ds:itemID="{8127A80F-CD3C-4CF5-BD2D-032059ABD8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Johannes Charlier</dc:creator>
  <cp:keywords/>
  <dc:description/>
  <cp:lastModifiedBy/>
  <cp:revision/>
  <dcterms:created xsi:type="dcterms:W3CDTF">2015-02-24T09:20:34Z</dcterms:created>
  <dcterms:modified xsi:type="dcterms:W3CDTF">2025-10-03T07:55:16Z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  <property fmtid="{D5CDD505-2E9C-101B-9397-08002B2CF9AE}" pid="3" name="MediaServiceImageTags">
    <vt:lpwstr/>
  </property>
</Properties>
</file>