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kreavet.sharepoint.com/sites/Kreavet/Gedeelde documenten/DISCONTOOLS 3.0/ToDo/New disease_documents/Mastitis/"/>
    </mc:Choice>
  </mc:AlternateContent>
  <xr:revisionPtr revIDLastSave="0" documentId="8_{78DE7BD9-7719-402E-B337-039111A82CC8}" xr6:coauthVersionLast="47" xr6:coauthVersionMax="47" xr10:uidLastSave="{00000000-0000-0000-0000-000000000000}"/>
  <bookViews>
    <workbookView xWindow="1515" yWindow="1515" windowWidth="21600" windowHeight="11175" firstSheet="1" activeTab="1" xr2:uid="{00000000-000D-0000-FFFF-FFFF00000000}"/>
  </bookViews>
  <sheets>
    <sheet name="General info" sheetId="4" r:id="rId1"/>
    <sheet name="PS" sheetId="1" r:id="rId2"/>
    <sheet name="GA" sheetId="3" r:id="rId3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0" i="3" l="1"/>
  <c r="H3" i="1"/>
  <c r="H2" i="1" s="1"/>
  <c r="B37" i="1" s="1"/>
  <c r="H4" i="1"/>
  <c r="H5" i="1"/>
  <c r="H6" i="1"/>
  <c r="H7" i="1"/>
  <c r="H8" i="1"/>
  <c r="H9" i="1"/>
  <c r="H10" i="1"/>
  <c r="H11" i="1"/>
  <c r="H12" i="1"/>
  <c r="H14" i="1"/>
  <c r="H15" i="1"/>
  <c r="H16" i="1"/>
  <c r="H18" i="1"/>
  <c r="H19" i="1"/>
  <c r="H20" i="1"/>
  <c r="H21" i="1"/>
  <c r="H22" i="1"/>
  <c r="H23" i="1"/>
  <c r="H17" i="1"/>
  <c r="H25" i="1"/>
  <c r="H26" i="1"/>
  <c r="H27" i="1"/>
  <c r="H29" i="1"/>
  <c r="H30" i="1"/>
  <c r="H31" i="1"/>
  <c r="H32" i="1"/>
  <c r="H34" i="1"/>
  <c r="H35" i="1"/>
  <c r="H36" i="1"/>
  <c r="H31" i="3"/>
  <c r="H32" i="3"/>
  <c r="H33" i="3"/>
  <c r="H34" i="3"/>
  <c r="H35" i="3"/>
  <c r="H36" i="3"/>
  <c r="H37" i="3"/>
  <c r="H38" i="3"/>
  <c r="H39" i="3"/>
  <c r="H29" i="3"/>
  <c r="H18" i="3"/>
  <c r="H19" i="3"/>
  <c r="H20" i="3"/>
  <c r="H17" i="3"/>
  <c r="H21" i="3"/>
  <c r="H22" i="3"/>
  <c r="H23" i="3"/>
  <c r="H24" i="3"/>
  <c r="H25" i="3"/>
  <c r="H26" i="3"/>
  <c r="H16" i="3"/>
  <c r="H8" i="3"/>
  <c r="H9" i="3"/>
  <c r="H10" i="3"/>
  <c r="H11" i="3"/>
  <c r="H12" i="3"/>
  <c r="H13" i="3"/>
  <c r="H7" i="3"/>
  <c r="H6" i="3"/>
  <c r="H5" i="3"/>
  <c r="H4" i="3"/>
  <c r="H3" i="3"/>
  <c r="H33" i="1"/>
  <c r="H24" i="1"/>
  <c r="H13" i="1"/>
  <c r="H2" i="3"/>
  <c r="H28" i="1"/>
</calcChain>
</file>

<file path=xl/sharedStrings.xml><?xml version="1.0" encoding="utf-8"?>
<sst xmlns="http://schemas.openxmlformats.org/spreadsheetml/2006/main" count="91" uniqueCount="75">
  <si>
    <t>DISEASES NAME:</t>
  </si>
  <si>
    <t>Fernando Nogueira de Souza</t>
  </si>
  <si>
    <t>DATE OF SUBMISSION:</t>
  </si>
  <si>
    <t>EXPERT GROUP MEMBERS:</t>
  </si>
  <si>
    <t>Criteria</t>
  </si>
  <si>
    <t>Scores</t>
  </si>
  <si>
    <t>Coef</t>
  </si>
  <si>
    <t>Total (score*coef)</t>
  </si>
  <si>
    <t>Disease knowledge</t>
  </si>
  <si>
    <t>1. Speed of spread</t>
  </si>
  <si>
    <t>2. Number of species involved</t>
  </si>
  <si>
    <t>3. Persistence of infectious agent In the environment</t>
  </si>
  <si>
    <t>4. Risk of spread to susceptible populations</t>
  </si>
  <si>
    <t>5. Potential for silent spread</t>
  </si>
  <si>
    <t>6. Wildlife reservoir and potential spread</t>
  </si>
  <si>
    <t>7.Vector reservoir and potential spread</t>
  </si>
  <si>
    <t>8. Variability of the agent</t>
  </si>
  <si>
    <t>9. Understanding of fundamental immunology</t>
  </si>
  <si>
    <t>10. Host pathogen interaction</t>
  </si>
  <si>
    <t>Impact on animal health and welfare</t>
  </si>
  <si>
    <t>1. Disease impact on production</t>
  </si>
  <si>
    <t>2. Duration of animal welfare impact</t>
  </si>
  <si>
    <t>3. Proportion of animals affected suffering pain/injury/distress as a result of the disease</t>
  </si>
  <si>
    <t>Impact on public health – human health</t>
  </si>
  <si>
    <t>1. Impact of occurrence on human health</t>
  </si>
  <si>
    <t>2. Likelihood of occurrence</t>
  </si>
  <si>
    <t>3. Impact of occurrence on Food Safety</t>
  </si>
  <si>
    <t>4. Transmissibility (spread from animals to humans)</t>
  </si>
  <si>
    <t>5. Spread in humans</t>
  </si>
  <si>
    <t>6. Bioterrorism potential</t>
  </si>
  <si>
    <t>Impact on wider society</t>
  </si>
  <si>
    <t>1. Economic direct impact (including cumulative cost (e.g. Enzootic vs. epizootic)</t>
  </si>
  <si>
    <t>2. Economic indirect impact (social, market)</t>
  </si>
  <si>
    <t>3. Agriterrorism potential</t>
  </si>
  <si>
    <t>Impact on trade</t>
  </si>
  <si>
    <t>1. Impact on international Trade due to existing regulations</t>
  </si>
  <si>
    <t>2. Impact on EC Trade due to existing regulations</t>
  </si>
  <si>
    <t xml:space="preserve">3. Potential for regionalisation </t>
  </si>
  <si>
    <t xml:space="preserve">4. Impact on Security of Food supply </t>
  </si>
  <si>
    <t>Control Tools</t>
  </si>
  <si>
    <t>1. Appropriate diagnostics</t>
  </si>
  <si>
    <t>2. Appropriate vaccines</t>
  </si>
  <si>
    <t>3. Appropriate pharmaceuticals</t>
  </si>
  <si>
    <t>Total score</t>
  </si>
  <si>
    <t>Total</t>
  </si>
  <si>
    <t>Diagnostic tools</t>
  </si>
  <si>
    <r>
      <t>1. Availability</t>
    </r>
    <r>
      <rPr>
        <b/>
        <sz val="10"/>
        <color theme="1"/>
        <rFont val="Times New Roman"/>
        <family val="1"/>
      </rPr>
      <t>*</t>
    </r>
  </si>
  <si>
    <t>2. Prevention and control - Differentiation of infected from vaccinated (DIVA)</t>
  </si>
  <si>
    <t>3. Strategic reserve</t>
  </si>
  <si>
    <t>4. Capacity of production</t>
  </si>
  <si>
    <t>5.  Affordable</t>
  </si>
  <si>
    <t>6. Quality/stability/durability</t>
  </si>
  <si>
    <t>7. Sensitivity</t>
  </si>
  <si>
    <t>8. Specificity</t>
  </si>
  <si>
    <t>9. Reproducibility</t>
  </si>
  <si>
    <t>10. Simplicity/ease of use</t>
  </si>
  <si>
    <t>11. Speed</t>
  </si>
  <si>
    <t>Vaccination tools</t>
  </si>
  <si>
    <r>
      <t>1. Commercial availability</t>
    </r>
    <r>
      <rPr>
        <b/>
        <sz val="10"/>
        <color theme="1"/>
        <rFont val="Times New Roman"/>
        <family val="1"/>
      </rPr>
      <t>*</t>
    </r>
  </si>
  <si>
    <t>2. Monitoring for infection in a vaccinated population</t>
  </si>
  <si>
    <t>5 Affordable</t>
  </si>
  <si>
    <t>6. Quality/stability</t>
  </si>
  <si>
    <t>7. Safety of vaccines</t>
  </si>
  <si>
    <t>8. Efficacy</t>
  </si>
  <si>
    <t>9.Immunity</t>
  </si>
  <si>
    <t>10.  Convenience of use</t>
  </si>
  <si>
    <t>Pharmaceutical tools</t>
  </si>
  <si>
    <t>2. Prevention and control</t>
  </si>
  <si>
    <t>5. Cost</t>
  </si>
  <si>
    <t>6. Quality</t>
  </si>
  <si>
    <t>7. Safety Animal</t>
  </si>
  <si>
    <t>8. Safety Consumer/user concerns</t>
  </si>
  <si>
    <t>9. Safety Environment</t>
  </si>
  <si>
    <t>10. Resistance</t>
  </si>
  <si>
    <t>* If score for availability is 2, then a coefficient of 20 instead of 5 is given and other criteria should not be scored.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</si>
</sst>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53D2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CCFF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4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0" borderId="0" xfId="0" applyFont="1"/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3" fillId="4" borderId="0" xfId="0" applyFont="1" applyFill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right" vertical="center" wrapText="1"/>
    </xf>
  </cellXfs>
  <cellStyles count="47"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Followed Hyperlink" xfId="14" builtinId="9" hidden="1"/>
    <cellStyle name="Followed Hyperlink" xfId="12" builtinId="9" hidden="1"/>
    <cellStyle name="Followed Hyperlink" xfId="38" builtinId="9" hidden="1"/>
    <cellStyle name="Followed Hyperlink" xfId="34" builtinId="9" hidden="1"/>
    <cellStyle name="Followed Hyperlink" xfId="36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0" builtinId="9" hidden="1"/>
    <cellStyle name="Followed Hyperlink" xfId="28" builtinId="9" hidden="1"/>
    <cellStyle name="Followed Hyperlink" xfId="32" builtinId="9" hidden="1"/>
    <cellStyle name="Followed Hyperlink" xfId="26" builtinId="9" hidden="1"/>
    <cellStyle name="Followed Hyperlink" xfId="24" builtinId="9" hidden="1"/>
    <cellStyle name="Hyperlink" xfId="7" builtinId="8" hidden="1"/>
    <cellStyle name="Hyperlink" xfId="1" builtinId="8" hidden="1"/>
    <cellStyle name="Hyperlink" xfId="3" builtinId="8" hidden="1"/>
    <cellStyle name="Hyperlink" xfId="29" builtinId="8" hidden="1"/>
    <cellStyle name="Hyperlink" xfId="33" builtinId="8" hidden="1"/>
    <cellStyle name="Hyperlink" xfId="37" builtinId="8" hidden="1"/>
    <cellStyle name="Hyperlink" xfId="39" builtinId="8" hidden="1"/>
    <cellStyle name="Hyperlink" xfId="35" builtinId="8" hidden="1"/>
    <cellStyle name="Hyperlink" xfId="19" builtinId="8" hidden="1"/>
    <cellStyle name="Hyperlink" xfId="9" builtinId="8" hidden="1"/>
    <cellStyle name="Hyperlink" xfId="11" builtinId="8" hidden="1"/>
    <cellStyle name="Hyperlink" xfId="15" builtinId="8" hidden="1"/>
    <cellStyle name="Hyperlink" xfId="5" builtinId="8" hidden="1"/>
    <cellStyle name="Hyperlink" xfId="13" builtinId="8" hidden="1"/>
    <cellStyle name="Hyperlink" xfId="31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43" builtinId="8" hidden="1"/>
    <cellStyle name="Hyperlink" xfId="17" builtinId="8" hidden="1"/>
    <cellStyle name="Hyperlink" xfId="45" builtinId="8" hidden="1"/>
    <cellStyle name="Hyperlink" xfId="4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workbookViewId="0">
      <selection activeCell="B1" sqref="B1"/>
    </sheetView>
  </sheetViews>
  <sheetFormatPr defaultColWidth="11.42578125" defaultRowHeight="15"/>
  <cols>
    <col min="1" max="1" width="23.7109375" customWidth="1"/>
  </cols>
  <sheetData>
    <row r="1" spans="1:2">
      <c r="A1" t="s">
        <v>0</v>
      </c>
      <c r="B1" t="s">
        <v>1</v>
      </c>
    </row>
    <row r="2" spans="1:2">
      <c r="A2" t="s">
        <v>2</v>
      </c>
    </row>
    <row r="3" spans="1:2">
      <c r="A3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abSelected="1" zoomScale="110" zoomScaleNormal="110" zoomScalePageLayoutView="120" workbookViewId="0">
      <selection activeCell="B37" sqref="B37:H37"/>
    </sheetView>
  </sheetViews>
  <sheetFormatPr defaultColWidth="8.85546875" defaultRowHeight="12.75"/>
  <cols>
    <col min="1" max="1" width="30.140625" style="11" customWidth="1"/>
    <col min="2" max="7" width="8.85546875" style="11"/>
    <col min="8" max="8" width="20.28515625" style="11" customWidth="1"/>
    <col min="9" max="9" width="35.7109375" style="11" customWidth="1"/>
    <col min="10" max="16384" width="8.85546875" style="11"/>
  </cols>
  <sheetData>
    <row r="1" spans="1:9" ht="13.5" thickBot="1">
      <c r="A1" s="1" t="s">
        <v>4</v>
      </c>
      <c r="B1" s="29" t="s">
        <v>5</v>
      </c>
      <c r="C1" s="30"/>
      <c r="D1" s="30"/>
      <c r="E1" s="30"/>
      <c r="F1" s="31"/>
      <c r="G1" s="2" t="s">
        <v>6</v>
      </c>
      <c r="H1" s="2" t="s">
        <v>7</v>
      </c>
    </row>
    <row r="2" spans="1:9" ht="13.5" thickBot="1">
      <c r="A2" s="12" t="s">
        <v>8</v>
      </c>
      <c r="B2" s="21">
        <v>0</v>
      </c>
      <c r="C2" s="22">
        <v>1</v>
      </c>
      <c r="D2" s="22">
        <v>2</v>
      </c>
      <c r="E2" s="22">
        <v>3</v>
      </c>
      <c r="F2" s="22">
        <v>4</v>
      </c>
      <c r="G2" s="22"/>
      <c r="H2" s="14">
        <f>SUM(H3:H12)</f>
        <v>60</v>
      </c>
    </row>
    <row r="3" spans="1:9" ht="13.5" thickBot="1">
      <c r="A3" s="3" t="s">
        <v>9</v>
      </c>
      <c r="B3" s="3"/>
      <c r="C3" s="4"/>
      <c r="D3" s="28">
        <v>2</v>
      </c>
      <c r="E3" s="4"/>
      <c r="F3" s="4"/>
      <c r="G3" s="4">
        <v>2.5</v>
      </c>
      <c r="H3" s="4">
        <f>B3*G3+C3*G3+D3*G3+E3*G3+F3*G3</f>
        <v>5</v>
      </c>
      <c r="I3" s="26"/>
    </row>
    <row r="4" spans="1:9" ht="13.5" thickBot="1">
      <c r="A4" s="3" t="s">
        <v>10</v>
      </c>
      <c r="B4" s="3"/>
      <c r="C4" s="25"/>
      <c r="D4" s="4"/>
      <c r="E4" s="4">
        <v>3</v>
      </c>
      <c r="F4" s="4"/>
      <c r="G4" s="4">
        <v>2.5</v>
      </c>
      <c r="H4" s="4">
        <f t="shared" ref="H4:H12" si="0">B4*G4+C4*G4+D4*G4+E4*G4+F4*G4</f>
        <v>7.5</v>
      </c>
    </row>
    <row r="5" spans="1:9" ht="26.25" thickBot="1">
      <c r="A5" s="3" t="s">
        <v>11</v>
      </c>
      <c r="B5" s="3"/>
      <c r="C5" s="4"/>
      <c r="D5" s="4"/>
      <c r="E5" s="4">
        <v>3</v>
      </c>
      <c r="F5" s="4"/>
      <c r="G5" s="4">
        <v>2.5</v>
      </c>
      <c r="H5" s="4">
        <f t="shared" si="0"/>
        <v>7.5</v>
      </c>
    </row>
    <row r="6" spans="1:9" ht="26.25" thickBot="1">
      <c r="A6" s="3" t="s">
        <v>12</v>
      </c>
      <c r="B6" s="3"/>
      <c r="C6" s="4"/>
      <c r="D6" s="4"/>
      <c r="E6" s="4">
        <v>3</v>
      </c>
      <c r="F6" s="4"/>
      <c r="G6" s="4">
        <v>2.5</v>
      </c>
      <c r="H6" s="4">
        <f t="shared" si="0"/>
        <v>7.5</v>
      </c>
    </row>
    <row r="7" spans="1:9" ht="13.5" thickBot="1">
      <c r="A7" s="3" t="s">
        <v>13</v>
      </c>
      <c r="B7" s="3"/>
      <c r="C7" s="4"/>
      <c r="D7" s="4"/>
      <c r="E7" s="4"/>
      <c r="F7" s="4">
        <v>4</v>
      </c>
      <c r="G7" s="4">
        <v>2.5</v>
      </c>
      <c r="H7" s="4">
        <f t="shared" si="0"/>
        <v>10</v>
      </c>
    </row>
    <row r="8" spans="1:9" ht="26.25" thickBot="1">
      <c r="A8" s="3" t="s">
        <v>14</v>
      </c>
      <c r="B8" s="3">
        <v>0</v>
      </c>
      <c r="C8" s="4"/>
      <c r="D8" s="4"/>
      <c r="E8" s="4"/>
      <c r="F8" s="4"/>
      <c r="G8" s="4">
        <v>2.5</v>
      </c>
      <c r="H8" s="4">
        <f t="shared" si="0"/>
        <v>0</v>
      </c>
    </row>
    <row r="9" spans="1:9" ht="26.25" thickBot="1">
      <c r="A9" s="3" t="s">
        <v>15</v>
      </c>
      <c r="B9" s="3">
        <v>0</v>
      </c>
      <c r="C9" s="4"/>
      <c r="D9" s="4"/>
      <c r="E9" s="4"/>
      <c r="F9" s="4"/>
      <c r="G9" s="4">
        <v>2.5</v>
      </c>
      <c r="H9" s="4">
        <f t="shared" si="0"/>
        <v>0</v>
      </c>
    </row>
    <row r="10" spans="1:9" ht="13.5" thickBot="1">
      <c r="A10" s="3" t="s">
        <v>16</v>
      </c>
      <c r="B10" s="3"/>
      <c r="C10" s="4"/>
      <c r="D10" s="4"/>
      <c r="E10" s="4">
        <v>3</v>
      </c>
      <c r="F10" s="4"/>
      <c r="G10" s="4">
        <v>2.5</v>
      </c>
      <c r="H10" s="4">
        <f t="shared" si="0"/>
        <v>7.5</v>
      </c>
    </row>
    <row r="11" spans="1:9" ht="26.25" thickBot="1">
      <c r="A11" s="3" t="s">
        <v>17</v>
      </c>
      <c r="B11" s="3"/>
      <c r="C11" s="4"/>
      <c r="D11" s="4"/>
      <c r="E11" s="4">
        <v>3</v>
      </c>
      <c r="F11" s="4"/>
      <c r="G11" s="4">
        <v>2.5</v>
      </c>
      <c r="H11" s="4">
        <f t="shared" si="0"/>
        <v>7.5</v>
      </c>
    </row>
    <row r="12" spans="1:9" ht="13.5" thickBot="1">
      <c r="A12" s="3" t="s">
        <v>18</v>
      </c>
      <c r="B12" s="3"/>
      <c r="C12" s="4"/>
      <c r="D12" s="4"/>
      <c r="E12" s="4">
        <v>3</v>
      </c>
      <c r="F12" s="4"/>
      <c r="G12" s="4">
        <v>2.5</v>
      </c>
      <c r="H12" s="4">
        <f t="shared" si="0"/>
        <v>7.5</v>
      </c>
    </row>
    <row r="13" spans="1:9" ht="13.5" thickBot="1">
      <c r="A13" s="12" t="s">
        <v>19</v>
      </c>
      <c r="B13" s="12">
        <v>0</v>
      </c>
      <c r="C13" s="13">
        <v>1</v>
      </c>
      <c r="D13" s="13">
        <v>2</v>
      </c>
      <c r="E13" s="13">
        <v>3</v>
      </c>
      <c r="F13" s="13">
        <v>4</v>
      </c>
      <c r="G13" s="13"/>
      <c r="H13" s="14">
        <f>SUM(H14:H16)</f>
        <v>49.980000000000004</v>
      </c>
    </row>
    <row r="14" spans="1:9" ht="13.5" thickBot="1">
      <c r="A14" s="15" t="s">
        <v>20</v>
      </c>
      <c r="B14" s="15"/>
      <c r="C14" s="16"/>
      <c r="D14" s="16">
        <v>2</v>
      </c>
      <c r="E14" s="16"/>
      <c r="F14" s="16"/>
      <c r="G14" s="16">
        <v>8.33</v>
      </c>
      <c r="H14" s="4">
        <f>B14*G14+C14*G14+D14*G14+E14*G14+F14*G14</f>
        <v>16.66</v>
      </c>
    </row>
    <row r="15" spans="1:9" ht="13.5" thickBot="1">
      <c r="A15" s="15" t="s">
        <v>21</v>
      </c>
      <c r="B15" s="15"/>
      <c r="C15" s="16"/>
      <c r="D15" s="16">
        <v>2</v>
      </c>
      <c r="E15" s="16"/>
      <c r="F15" s="16"/>
      <c r="G15" s="16">
        <v>8.33</v>
      </c>
      <c r="H15" s="4">
        <f t="shared" ref="H15:H16" si="1">B15*G15+C15*G15+D15*G15+E15*G15+F15*G15</f>
        <v>16.66</v>
      </c>
    </row>
    <row r="16" spans="1:9" ht="39" thickBot="1">
      <c r="A16" s="15" t="s">
        <v>22</v>
      </c>
      <c r="B16" s="15"/>
      <c r="C16" s="16"/>
      <c r="D16" s="16">
        <v>2</v>
      </c>
      <c r="E16" s="16"/>
      <c r="F16" s="16"/>
      <c r="G16" s="16">
        <v>8.33</v>
      </c>
      <c r="H16" s="4">
        <f t="shared" si="1"/>
        <v>16.66</v>
      </c>
    </row>
    <row r="17" spans="1:8" ht="26.25" thickBot="1">
      <c r="A17" s="12" t="s">
        <v>23</v>
      </c>
      <c r="B17" s="12">
        <v>0</v>
      </c>
      <c r="C17" s="13">
        <v>1</v>
      </c>
      <c r="D17" s="13">
        <v>2</v>
      </c>
      <c r="E17" s="13">
        <v>3</v>
      </c>
      <c r="F17" s="13">
        <v>4</v>
      </c>
      <c r="G17" s="17"/>
      <c r="H17" s="14">
        <f>SUM(H18:H23)</f>
        <v>29.12</v>
      </c>
    </row>
    <row r="18" spans="1:8" ht="26.25" thickBot="1">
      <c r="A18" s="15" t="s">
        <v>24</v>
      </c>
      <c r="B18" s="23"/>
      <c r="C18" s="16">
        <v>1</v>
      </c>
      <c r="D18" s="24"/>
      <c r="E18" s="24"/>
      <c r="F18" s="24"/>
      <c r="G18" s="16">
        <v>4.16</v>
      </c>
      <c r="H18" s="4">
        <f>B18*G18+C18*G18+D18*G18+E18*G18+F18*G18</f>
        <v>4.16</v>
      </c>
    </row>
    <row r="19" spans="1:8" ht="13.5" thickBot="1">
      <c r="A19" s="15" t="s">
        <v>25</v>
      </c>
      <c r="B19" s="15"/>
      <c r="C19" s="16">
        <v>1</v>
      </c>
      <c r="D19" s="16"/>
      <c r="E19" s="16"/>
      <c r="F19" s="16"/>
      <c r="G19" s="16">
        <v>4.16</v>
      </c>
      <c r="H19" s="4">
        <f t="shared" ref="H19:H36" si="2">B19*G19+C19*G19+D19*G19+E19*G19+F19*G19</f>
        <v>4.16</v>
      </c>
    </row>
    <row r="20" spans="1:8" ht="26.25" thickBot="1">
      <c r="A20" s="15" t="s">
        <v>26</v>
      </c>
      <c r="B20" s="15"/>
      <c r="C20" s="16"/>
      <c r="D20" s="16">
        <v>2</v>
      </c>
      <c r="E20" s="16"/>
      <c r="F20" s="16"/>
      <c r="G20" s="16">
        <v>4.16</v>
      </c>
      <c r="H20" s="4">
        <f t="shared" si="2"/>
        <v>8.32</v>
      </c>
    </row>
    <row r="21" spans="1:8" ht="26.25" thickBot="1">
      <c r="A21" s="15" t="s">
        <v>27</v>
      </c>
      <c r="B21" s="15"/>
      <c r="C21" s="16"/>
      <c r="D21" s="16">
        <v>2</v>
      </c>
      <c r="E21" s="16"/>
      <c r="F21" s="16"/>
      <c r="G21" s="16">
        <v>4.16</v>
      </c>
      <c r="H21" s="4">
        <f t="shared" si="2"/>
        <v>8.32</v>
      </c>
    </row>
    <row r="22" spans="1:8" ht="13.5" thickBot="1">
      <c r="A22" s="15" t="s">
        <v>28</v>
      </c>
      <c r="B22" s="15"/>
      <c r="C22" s="16">
        <v>1</v>
      </c>
      <c r="D22" s="16"/>
      <c r="E22" s="16"/>
      <c r="F22" s="16"/>
      <c r="G22" s="16">
        <v>4.16</v>
      </c>
      <c r="H22" s="4">
        <f t="shared" si="2"/>
        <v>4.16</v>
      </c>
    </row>
    <row r="23" spans="1:8" ht="13.5" thickBot="1">
      <c r="A23" s="15" t="s">
        <v>29</v>
      </c>
      <c r="B23" s="15">
        <v>0</v>
      </c>
      <c r="C23" s="16"/>
      <c r="D23" s="16"/>
      <c r="E23" s="16"/>
      <c r="F23" s="16"/>
      <c r="G23" s="16">
        <v>4.16</v>
      </c>
      <c r="H23" s="4">
        <f t="shared" si="2"/>
        <v>0</v>
      </c>
    </row>
    <row r="24" spans="1:8" ht="13.5" thickBot="1">
      <c r="A24" s="12" t="s">
        <v>30</v>
      </c>
      <c r="B24" s="12">
        <v>0</v>
      </c>
      <c r="C24" s="13">
        <v>1</v>
      </c>
      <c r="D24" s="13">
        <v>2</v>
      </c>
      <c r="E24" s="13">
        <v>3</v>
      </c>
      <c r="F24" s="13">
        <v>4</v>
      </c>
      <c r="G24" s="13"/>
      <c r="H24" s="14">
        <f>SUM(H25:H27)</f>
        <v>33.32</v>
      </c>
    </row>
    <row r="25" spans="1:8" ht="39" thickBot="1">
      <c r="A25" s="15" t="s">
        <v>31</v>
      </c>
      <c r="B25" s="15"/>
      <c r="C25" s="16"/>
      <c r="D25" s="16">
        <v>2</v>
      </c>
      <c r="E25" s="16"/>
      <c r="F25" s="16"/>
      <c r="G25" s="16">
        <v>8.33</v>
      </c>
      <c r="H25" s="4">
        <f t="shared" si="2"/>
        <v>16.66</v>
      </c>
    </row>
    <row r="26" spans="1:8" ht="26.25" thickBot="1">
      <c r="A26" s="15" t="s">
        <v>32</v>
      </c>
      <c r="B26" s="15"/>
      <c r="C26" s="16">
        <v>1</v>
      </c>
      <c r="D26" s="16"/>
      <c r="E26" s="16"/>
      <c r="F26" s="16"/>
      <c r="G26" s="16">
        <v>8.33</v>
      </c>
      <c r="H26" s="4">
        <f t="shared" si="2"/>
        <v>8.33</v>
      </c>
    </row>
    <row r="27" spans="1:8" ht="13.5" thickBot="1">
      <c r="A27" s="15" t="s">
        <v>33</v>
      </c>
      <c r="B27" s="19"/>
      <c r="C27" s="20">
        <v>1</v>
      </c>
      <c r="D27" s="20"/>
      <c r="E27" s="20"/>
      <c r="F27" s="20"/>
      <c r="G27" s="20">
        <v>8.33</v>
      </c>
      <c r="H27" s="4">
        <f t="shared" si="2"/>
        <v>8.33</v>
      </c>
    </row>
    <row r="28" spans="1:8" ht="13.5" thickBot="1">
      <c r="A28" s="12" t="s">
        <v>34</v>
      </c>
      <c r="B28" s="12">
        <v>0</v>
      </c>
      <c r="C28" s="13">
        <v>1</v>
      </c>
      <c r="D28" s="13">
        <v>2</v>
      </c>
      <c r="E28" s="13">
        <v>3</v>
      </c>
      <c r="F28" s="13">
        <v>4</v>
      </c>
      <c r="G28" s="13"/>
      <c r="H28" s="14">
        <f>SUM(H29:H32)</f>
        <v>37.5</v>
      </c>
    </row>
    <row r="29" spans="1:8" ht="26.25" thickBot="1">
      <c r="A29" s="15" t="s">
        <v>35</v>
      </c>
      <c r="B29" s="15"/>
      <c r="C29" s="16">
        <v>1</v>
      </c>
      <c r="D29" s="16"/>
      <c r="E29" s="16"/>
      <c r="F29" s="16"/>
      <c r="G29" s="16">
        <v>6.25</v>
      </c>
      <c r="H29" s="4">
        <f t="shared" si="2"/>
        <v>6.25</v>
      </c>
    </row>
    <row r="30" spans="1:8" ht="26.25" thickBot="1">
      <c r="A30" s="15" t="s">
        <v>36</v>
      </c>
      <c r="B30" s="15"/>
      <c r="C30" s="16">
        <v>1</v>
      </c>
      <c r="D30" s="16"/>
      <c r="E30" s="16"/>
      <c r="F30" s="16"/>
      <c r="G30" s="16">
        <v>6.25</v>
      </c>
      <c r="H30" s="4">
        <f t="shared" si="2"/>
        <v>6.25</v>
      </c>
    </row>
    <row r="31" spans="1:8" ht="13.5" thickBot="1">
      <c r="A31" s="15" t="s">
        <v>37</v>
      </c>
      <c r="B31" s="15"/>
      <c r="C31" s="16"/>
      <c r="D31" s="16"/>
      <c r="E31" s="16"/>
      <c r="F31" s="16">
        <v>4</v>
      </c>
      <c r="G31" s="16">
        <v>6.25</v>
      </c>
      <c r="H31" s="4">
        <f t="shared" si="2"/>
        <v>25</v>
      </c>
    </row>
    <row r="32" spans="1:8" ht="13.5" thickBot="1">
      <c r="A32" s="15" t="s">
        <v>38</v>
      </c>
      <c r="B32" s="15">
        <v>0</v>
      </c>
      <c r="C32" s="16"/>
      <c r="D32" s="16"/>
      <c r="E32" s="16"/>
      <c r="F32" s="16"/>
      <c r="G32" s="16">
        <v>6.25</v>
      </c>
      <c r="H32" s="4">
        <f t="shared" si="2"/>
        <v>0</v>
      </c>
    </row>
    <row r="33" spans="1:8" ht="13.5" thickBot="1">
      <c r="A33" s="12" t="s">
        <v>39</v>
      </c>
      <c r="B33" s="12">
        <v>2</v>
      </c>
      <c r="C33" s="13">
        <v>1</v>
      </c>
      <c r="D33" s="13">
        <v>0</v>
      </c>
      <c r="E33" s="13">
        <v>-1</v>
      </c>
      <c r="F33" s="13">
        <v>-2</v>
      </c>
      <c r="G33" s="13"/>
      <c r="H33" s="14">
        <f>SUM(H34:H36)</f>
        <v>0</v>
      </c>
    </row>
    <row r="34" spans="1:8" ht="13.5" thickBot="1">
      <c r="A34" s="15" t="s">
        <v>40</v>
      </c>
      <c r="B34" s="15"/>
      <c r="C34" s="16"/>
      <c r="D34" s="16">
        <v>0</v>
      </c>
      <c r="E34" s="16"/>
      <c r="F34" s="16"/>
      <c r="G34" s="16">
        <v>16.66</v>
      </c>
      <c r="H34" s="4">
        <f t="shared" si="2"/>
        <v>0</v>
      </c>
    </row>
    <row r="35" spans="1:8" ht="13.5" thickBot="1">
      <c r="A35" s="15" t="s">
        <v>41</v>
      </c>
      <c r="B35" s="15"/>
      <c r="C35" s="16"/>
      <c r="D35" s="16">
        <v>0</v>
      </c>
      <c r="E35" s="16"/>
      <c r="F35" s="16"/>
      <c r="G35" s="16">
        <v>16.66</v>
      </c>
      <c r="H35" s="4">
        <f t="shared" si="2"/>
        <v>0</v>
      </c>
    </row>
    <row r="36" spans="1:8" ht="13.5" thickBot="1">
      <c r="A36" s="15" t="s">
        <v>42</v>
      </c>
      <c r="B36" s="15"/>
      <c r="C36" s="16"/>
      <c r="D36" s="16">
        <v>0</v>
      </c>
      <c r="E36" s="16"/>
      <c r="F36" s="16"/>
      <c r="G36" s="16">
        <v>16.66</v>
      </c>
      <c r="H36" s="4">
        <f t="shared" si="2"/>
        <v>0</v>
      </c>
    </row>
    <row r="37" spans="1:8" ht="13.5" thickBot="1">
      <c r="A37" s="18" t="s">
        <v>43</v>
      </c>
      <c r="B37" s="32">
        <f>H2+H13+H17+H24+H28+H33</f>
        <v>209.92</v>
      </c>
      <c r="C37" s="33"/>
      <c r="D37" s="33"/>
      <c r="E37" s="33"/>
      <c r="F37" s="33"/>
      <c r="G37" s="33"/>
      <c r="H37" s="34"/>
    </row>
  </sheetData>
  <mergeCells count="2">
    <mergeCell ref="B1:F1"/>
    <mergeCell ref="B37:H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topLeftCell="A18" zoomScaleNormal="100" zoomScalePageLayoutView="110" workbookViewId="0">
      <selection activeCell="H41" sqref="H41"/>
    </sheetView>
  </sheetViews>
  <sheetFormatPr defaultColWidth="8.85546875" defaultRowHeight="15"/>
  <cols>
    <col min="1" max="1" width="25.7109375" customWidth="1"/>
  </cols>
  <sheetData>
    <row r="1" spans="1:8" ht="15.75" thickBot="1">
      <c r="A1" s="1" t="s">
        <v>4</v>
      </c>
      <c r="B1" s="29" t="s">
        <v>5</v>
      </c>
      <c r="C1" s="30"/>
      <c r="D1" s="30"/>
      <c r="E1" s="30"/>
      <c r="F1" s="31"/>
      <c r="G1" s="2" t="s">
        <v>6</v>
      </c>
      <c r="H1" s="2" t="s">
        <v>44</v>
      </c>
    </row>
    <row r="2" spans="1:8" ht="16.5" thickBot="1">
      <c r="A2" s="5" t="s">
        <v>45</v>
      </c>
      <c r="B2" s="6">
        <v>2</v>
      </c>
      <c r="C2" s="6">
        <v>1</v>
      </c>
      <c r="D2" s="6">
        <v>0</v>
      </c>
      <c r="E2" s="6">
        <v>-1</v>
      </c>
      <c r="F2" s="6">
        <v>-2</v>
      </c>
      <c r="G2" s="6"/>
      <c r="H2" s="6">
        <f>SUM(H3:H13)</f>
        <v>9.1</v>
      </c>
    </row>
    <row r="3" spans="1:8" ht="15.75" thickBot="1">
      <c r="A3" s="3" t="s">
        <v>46</v>
      </c>
      <c r="B3" s="8"/>
      <c r="C3" s="10"/>
      <c r="D3" s="10"/>
      <c r="E3" s="10">
        <v>-1</v>
      </c>
      <c r="F3" s="10"/>
      <c r="G3" s="7">
        <v>4.55</v>
      </c>
      <c r="H3" s="4">
        <f>B3*G3+C3*G3+D3*G3+E3*G3+F3*G3</f>
        <v>-4.55</v>
      </c>
    </row>
    <row r="4" spans="1:8" ht="39" thickBot="1">
      <c r="A4" s="3" t="s">
        <v>47</v>
      </c>
      <c r="B4" s="3">
        <v>2</v>
      </c>
      <c r="C4" s="4"/>
      <c r="D4" s="4"/>
      <c r="E4" s="4"/>
      <c r="F4" s="4"/>
      <c r="G4" s="7">
        <v>4.55</v>
      </c>
      <c r="H4" s="4">
        <f>B4*G4+C4*G4+D4*G4+E4*G4+F4*G4</f>
        <v>9.1</v>
      </c>
    </row>
    <row r="5" spans="1:8" ht="15.75" thickBot="1">
      <c r="A5" s="3" t="s">
        <v>48</v>
      </c>
      <c r="B5" s="3"/>
      <c r="C5" s="4"/>
      <c r="D5" s="4">
        <v>0</v>
      </c>
      <c r="E5" s="4"/>
      <c r="F5" s="4"/>
      <c r="G5" s="7">
        <v>4.55</v>
      </c>
      <c r="H5" s="4">
        <f>B5*G5+C5*G5+D5*G5+E5*G5+F5*G5</f>
        <v>0</v>
      </c>
    </row>
    <row r="6" spans="1:8" ht="15.75" thickBot="1">
      <c r="A6" s="3" t="s">
        <v>49</v>
      </c>
      <c r="B6" s="3"/>
      <c r="C6" s="4"/>
      <c r="D6" s="4">
        <v>0</v>
      </c>
      <c r="E6" s="4"/>
      <c r="F6" s="4"/>
      <c r="G6" s="7">
        <v>4.55</v>
      </c>
      <c r="H6" s="4">
        <f>B6*G6+C6*G6+D6*G6+E6*G6+F6*G6</f>
        <v>0</v>
      </c>
    </row>
    <row r="7" spans="1:8" ht="15.75" thickBot="1">
      <c r="A7" s="3" t="s">
        <v>50</v>
      </c>
      <c r="B7" s="3"/>
      <c r="C7" s="4"/>
      <c r="D7" s="4">
        <v>0</v>
      </c>
      <c r="E7" s="4"/>
      <c r="F7" s="4"/>
      <c r="G7" s="7">
        <v>4.55</v>
      </c>
      <c r="H7" s="4">
        <f>B7*G7+C7*G7+D7*G7+E7*G7+F7*G7</f>
        <v>0</v>
      </c>
    </row>
    <row r="8" spans="1:8" ht="15.75" thickBot="1">
      <c r="A8" s="8" t="s">
        <v>51</v>
      </c>
      <c r="B8" s="3"/>
      <c r="C8" s="4">
        <v>1</v>
      </c>
      <c r="D8" s="4"/>
      <c r="E8" s="4"/>
      <c r="F8" s="4"/>
      <c r="G8" s="9">
        <v>4.55</v>
      </c>
      <c r="H8" s="10">
        <f t="shared" ref="H8:H13" si="0">B8*G8+C8*G8+D8*G8+E8*G8+F8*G8</f>
        <v>4.55</v>
      </c>
    </row>
    <row r="9" spans="1:8" ht="15.75" thickBot="1">
      <c r="A9" s="3" t="s">
        <v>52</v>
      </c>
      <c r="B9" s="3"/>
      <c r="C9" s="4"/>
      <c r="D9" s="4">
        <v>0</v>
      </c>
      <c r="E9" s="4"/>
      <c r="F9" s="4"/>
      <c r="G9" s="7">
        <v>4.55</v>
      </c>
      <c r="H9" s="4">
        <f t="shared" si="0"/>
        <v>0</v>
      </c>
    </row>
    <row r="10" spans="1:8" ht="15.75" thickBot="1">
      <c r="A10" s="3" t="s">
        <v>53</v>
      </c>
      <c r="B10" s="3"/>
      <c r="C10" s="4"/>
      <c r="D10" s="4">
        <v>0</v>
      </c>
      <c r="E10" s="4"/>
      <c r="F10" s="4"/>
      <c r="G10" s="7">
        <v>4.55</v>
      </c>
      <c r="H10" s="4">
        <f t="shared" si="0"/>
        <v>0</v>
      </c>
    </row>
    <row r="11" spans="1:8" ht="15.75" thickBot="1">
      <c r="A11" s="3" t="s">
        <v>54</v>
      </c>
      <c r="B11" s="3"/>
      <c r="C11" s="4"/>
      <c r="D11" s="4">
        <v>0</v>
      </c>
      <c r="E11" s="4"/>
      <c r="F11" s="4"/>
      <c r="G11" s="7">
        <v>4.55</v>
      </c>
      <c r="H11" s="4">
        <f t="shared" si="0"/>
        <v>0</v>
      </c>
    </row>
    <row r="12" spans="1:8" ht="15.75" thickBot="1">
      <c r="A12" s="3" t="s">
        <v>55</v>
      </c>
      <c r="B12" s="3"/>
      <c r="C12" s="4"/>
      <c r="D12" s="4">
        <v>0</v>
      </c>
      <c r="E12" s="4"/>
      <c r="F12" s="4"/>
      <c r="G12" s="7">
        <v>4.55</v>
      </c>
      <c r="H12" s="4">
        <f t="shared" si="0"/>
        <v>0</v>
      </c>
    </row>
    <row r="13" spans="1:8" ht="15.75" thickBot="1">
      <c r="A13" s="3" t="s">
        <v>56</v>
      </c>
      <c r="B13" s="3"/>
      <c r="C13" s="4"/>
      <c r="D13" s="4">
        <v>0</v>
      </c>
      <c r="E13" s="4"/>
      <c r="F13" s="7"/>
      <c r="G13" s="7">
        <v>4.55</v>
      </c>
      <c r="H13" s="4">
        <f t="shared" si="0"/>
        <v>0</v>
      </c>
    </row>
    <row r="14" spans="1:8" ht="15.75" thickBot="1"/>
    <row r="15" spans="1:8" ht="15.75" thickBot="1">
      <c r="A15" s="1" t="s">
        <v>4</v>
      </c>
      <c r="B15" s="29" t="s">
        <v>5</v>
      </c>
      <c r="C15" s="30"/>
      <c r="D15" s="30"/>
      <c r="E15" s="30"/>
      <c r="F15" s="31"/>
      <c r="G15" s="2" t="s">
        <v>6</v>
      </c>
      <c r="H15" s="2" t="s">
        <v>44</v>
      </c>
    </row>
    <row r="16" spans="1:8" ht="16.5" thickBot="1">
      <c r="A16" s="5" t="s">
        <v>57</v>
      </c>
      <c r="B16" s="6">
        <v>2</v>
      </c>
      <c r="C16" s="6">
        <v>1</v>
      </c>
      <c r="D16" s="6">
        <v>0</v>
      </c>
      <c r="E16" s="6">
        <v>-1</v>
      </c>
      <c r="F16" s="6">
        <v>-2</v>
      </c>
      <c r="G16" s="6"/>
      <c r="H16" s="6">
        <f>SUM(H17:H26)</f>
        <v>15</v>
      </c>
    </row>
    <row r="17" spans="1:8" ht="15.75" thickBot="1">
      <c r="A17" s="3" t="s">
        <v>58</v>
      </c>
      <c r="B17" s="8"/>
      <c r="C17" s="10"/>
      <c r="D17" s="10"/>
      <c r="E17" s="10"/>
      <c r="F17" s="10">
        <v>-2</v>
      </c>
      <c r="G17" s="7">
        <v>5</v>
      </c>
      <c r="H17" s="4">
        <f t="shared" ref="H17:H26" si="1">B17*G17+C17*G17+D17*G17+E17*G17+F17*G17</f>
        <v>-10</v>
      </c>
    </row>
    <row r="18" spans="1:8" ht="26.25" thickBot="1">
      <c r="A18" s="3" t="s">
        <v>59</v>
      </c>
      <c r="B18" s="3">
        <v>2</v>
      </c>
      <c r="C18" s="4"/>
      <c r="D18" s="4"/>
      <c r="E18" s="4"/>
      <c r="F18" s="4"/>
      <c r="G18" s="7">
        <v>5</v>
      </c>
      <c r="H18" s="4">
        <f t="shared" si="1"/>
        <v>10</v>
      </c>
    </row>
    <row r="19" spans="1:8" ht="15.75" thickBot="1">
      <c r="A19" s="3" t="s">
        <v>48</v>
      </c>
      <c r="B19" s="3"/>
      <c r="C19" s="4"/>
      <c r="D19" s="4">
        <v>0</v>
      </c>
      <c r="E19" s="4"/>
      <c r="F19" s="4"/>
      <c r="G19" s="7">
        <v>5</v>
      </c>
      <c r="H19" s="4">
        <f t="shared" si="1"/>
        <v>0</v>
      </c>
    </row>
    <row r="20" spans="1:8" ht="15.75" thickBot="1">
      <c r="A20" s="3" t="s">
        <v>49</v>
      </c>
      <c r="B20" s="3"/>
      <c r="C20" s="4"/>
      <c r="D20" s="4"/>
      <c r="E20" s="4">
        <v>-1</v>
      </c>
      <c r="F20" s="4"/>
      <c r="G20" s="7">
        <v>5</v>
      </c>
      <c r="H20" s="4">
        <f t="shared" si="1"/>
        <v>-5</v>
      </c>
    </row>
    <row r="21" spans="1:8" ht="15.75" thickBot="1">
      <c r="A21" s="3" t="s">
        <v>60</v>
      </c>
      <c r="B21" s="3"/>
      <c r="C21" s="4"/>
      <c r="D21" s="4">
        <v>0</v>
      </c>
      <c r="E21" s="4"/>
      <c r="F21" s="4"/>
      <c r="G21" s="7">
        <v>5</v>
      </c>
      <c r="H21" s="4">
        <f t="shared" si="1"/>
        <v>0</v>
      </c>
    </row>
    <row r="22" spans="1:8" ht="15.75" thickBot="1">
      <c r="A22" s="3" t="s">
        <v>61</v>
      </c>
      <c r="B22" s="3"/>
      <c r="C22" s="4"/>
      <c r="D22" s="4">
        <v>0</v>
      </c>
      <c r="E22" s="4"/>
      <c r="F22" s="4"/>
      <c r="G22" s="7">
        <v>5</v>
      </c>
      <c r="H22" s="4">
        <f t="shared" si="1"/>
        <v>0</v>
      </c>
    </row>
    <row r="23" spans="1:8" ht="15.75" thickBot="1">
      <c r="A23" s="3" t="s">
        <v>62</v>
      </c>
      <c r="B23" s="3"/>
      <c r="C23" s="4"/>
      <c r="D23" s="4"/>
      <c r="E23" s="4">
        <v>-1</v>
      </c>
      <c r="F23" s="4"/>
      <c r="G23" s="7">
        <v>5</v>
      </c>
      <c r="H23" s="4">
        <f t="shared" si="1"/>
        <v>-5</v>
      </c>
    </row>
    <row r="24" spans="1:8" ht="15.75" thickBot="1">
      <c r="A24" s="3" t="s">
        <v>63</v>
      </c>
      <c r="B24" s="3"/>
      <c r="C24" s="4">
        <v>1</v>
      </c>
      <c r="D24" s="4"/>
      <c r="E24" s="4"/>
      <c r="F24" s="4"/>
      <c r="G24" s="7">
        <v>5</v>
      </c>
      <c r="H24" s="4">
        <f t="shared" si="1"/>
        <v>5</v>
      </c>
    </row>
    <row r="25" spans="1:8" ht="15.75" thickBot="1">
      <c r="A25" s="3" t="s">
        <v>64</v>
      </c>
      <c r="B25" s="3">
        <v>2</v>
      </c>
      <c r="C25" s="4"/>
      <c r="D25" s="4"/>
      <c r="E25" s="4"/>
      <c r="F25" s="4"/>
      <c r="G25" s="7">
        <v>5</v>
      </c>
      <c r="H25" s="4">
        <f t="shared" si="1"/>
        <v>10</v>
      </c>
    </row>
    <row r="26" spans="1:8" ht="15.75" thickBot="1">
      <c r="A26" s="3" t="s">
        <v>65</v>
      </c>
      <c r="B26" s="3">
        <v>2</v>
      </c>
      <c r="C26" s="4"/>
      <c r="D26" s="4"/>
      <c r="E26" s="4"/>
      <c r="F26" s="4"/>
      <c r="G26" s="7">
        <v>5</v>
      </c>
      <c r="H26" s="4">
        <f t="shared" si="1"/>
        <v>10</v>
      </c>
    </row>
    <row r="27" spans="1:8" ht="15.75" thickBot="1"/>
    <row r="28" spans="1:8" ht="15.75" thickBot="1">
      <c r="A28" s="1" t="s">
        <v>4</v>
      </c>
      <c r="B28" s="29" t="s">
        <v>5</v>
      </c>
      <c r="C28" s="30"/>
      <c r="D28" s="30"/>
      <c r="E28" s="30"/>
      <c r="F28" s="31"/>
      <c r="G28" s="2" t="s">
        <v>6</v>
      </c>
      <c r="H28" s="2" t="s">
        <v>44</v>
      </c>
    </row>
    <row r="29" spans="1:8" ht="16.5" thickBot="1">
      <c r="A29" s="5" t="s">
        <v>66</v>
      </c>
      <c r="B29" s="6">
        <v>2</v>
      </c>
      <c r="C29" s="6">
        <v>1</v>
      </c>
      <c r="D29" s="6">
        <v>0</v>
      </c>
      <c r="E29" s="6">
        <v>-1</v>
      </c>
      <c r="F29" s="6">
        <v>-2</v>
      </c>
      <c r="G29" s="6"/>
      <c r="H29" s="6">
        <f>SUM(H30:H39)</f>
        <v>-45</v>
      </c>
    </row>
    <row r="30" spans="1:8" ht="15.75" thickBot="1">
      <c r="A30" s="3" t="s">
        <v>46</v>
      </c>
      <c r="B30" s="4"/>
      <c r="C30" s="4"/>
      <c r="D30" s="4"/>
      <c r="E30" s="4"/>
      <c r="F30" s="4">
        <v>-2</v>
      </c>
      <c r="G30" s="7">
        <v>5</v>
      </c>
      <c r="H30" s="4">
        <f t="shared" ref="H30:H39" si="2">B30*G30+C30*G30+D30*G30+E30*G30+F30*G30</f>
        <v>-10</v>
      </c>
    </row>
    <row r="31" spans="1:8" ht="15.75" thickBot="1">
      <c r="A31" s="3" t="s">
        <v>67</v>
      </c>
      <c r="B31" s="4"/>
      <c r="C31" s="4"/>
      <c r="D31" s="4"/>
      <c r="E31" s="4"/>
      <c r="F31" s="4">
        <v>-2</v>
      </c>
      <c r="G31" s="7">
        <v>5</v>
      </c>
      <c r="H31" s="4">
        <f t="shared" si="2"/>
        <v>-10</v>
      </c>
    </row>
    <row r="32" spans="1:8" ht="15.75" thickBot="1">
      <c r="A32" s="3" t="s">
        <v>48</v>
      </c>
      <c r="B32" s="4"/>
      <c r="C32" s="4"/>
      <c r="D32" s="4"/>
      <c r="E32" s="4"/>
      <c r="F32" s="4">
        <v>-2</v>
      </c>
      <c r="G32" s="7">
        <v>5</v>
      </c>
      <c r="H32" s="4">
        <f t="shared" si="2"/>
        <v>-10</v>
      </c>
    </row>
    <row r="33" spans="1:8" ht="15.75" thickBot="1">
      <c r="A33" s="3" t="s">
        <v>49</v>
      </c>
      <c r="B33" s="4"/>
      <c r="C33" s="4"/>
      <c r="D33" s="4"/>
      <c r="E33" s="4"/>
      <c r="F33" s="4">
        <v>-2</v>
      </c>
      <c r="G33" s="7">
        <v>5</v>
      </c>
      <c r="H33" s="4">
        <f t="shared" si="2"/>
        <v>-10</v>
      </c>
    </row>
    <row r="34" spans="1:8" ht="15.75" thickBot="1">
      <c r="A34" s="3" t="s">
        <v>68</v>
      </c>
      <c r="B34" s="4"/>
      <c r="C34" s="4"/>
      <c r="D34" s="4">
        <v>0</v>
      </c>
      <c r="E34" s="4"/>
      <c r="F34" s="4"/>
      <c r="G34" s="7">
        <v>5</v>
      </c>
      <c r="H34" s="4">
        <f t="shared" si="2"/>
        <v>0</v>
      </c>
    </row>
    <row r="35" spans="1:8" ht="15.75" thickBot="1">
      <c r="A35" s="3" t="s">
        <v>69</v>
      </c>
      <c r="B35" s="4"/>
      <c r="C35" s="4"/>
      <c r="D35" s="4"/>
      <c r="E35" s="4"/>
      <c r="F35" s="4">
        <v>-2</v>
      </c>
      <c r="G35" s="7">
        <v>5</v>
      </c>
      <c r="H35" s="4">
        <f t="shared" si="2"/>
        <v>-10</v>
      </c>
    </row>
    <row r="36" spans="1:8" ht="15.75" thickBot="1">
      <c r="A36" s="3" t="s">
        <v>70</v>
      </c>
      <c r="B36" s="4"/>
      <c r="C36" s="4"/>
      <c r="D36" s="4">
        <v>0</v>
      </c>
      <c r="E36" s="4"/>
      <c r="F36" s="4"/>
      <c r="G36" s="7">
        <v>5</v>
      </c>
      <c r="H36" s="4">
        <f t="shared" si="2"/>
        <v>0</v>
      </c>
    </row>
    <row r="37" spans="1:8" ht="26.25" thickBot="1">
      <c r="A37" s="3" t="s">
        <v>71</v>
      </c>
      <c r="B37" s="4"/>
      <c r="C37" s="4"/>
      <c r="D37" s="4">
        <v>0</v>
      </c>
      <c r="E37" s="4"/>
      <c r="F37" s="4"/>
      <c r="G37" s="7">
        <v>5</v>
      </c>
      <c r="H37" s="4">
        <f t="shared" si="2"/>
        <v>0</v>
      </c>
    </row>
    <row r="38" spans="1:8" ht="15.75" thickBot="1">
      <c r="A38" s="3" t="s">
        <v>72</v>
      </c>
      <c r="B38" s="4"/>
      <c r="C38" s="4">
        <v>1</v>
      </c>
      <c r="D38" s="4"/>
      <c r="E38" s="4"/>
      <c r="F38" s="4"/>
      <c r="G38" s="7">
        <v>5</v>
      </c>
      <c r="H38" s="4">
        <f t="shared" si="2"/>
        <v>5</v>
      </c>
    </row>
    <row r="39" spans="1:8" ht="15.75" thickBot="1">
      <c r="A39" s="3" t="s">
        <v>73</v>
      </c>
      <c r="B39" s="4"/>
      <c r="C39" s="4"/>
      <c r="D39" s="4">
        <v>0</v>
      </c>
      <c r="E39" s="4"/>
      <c r="F39" s="4"/>
      <c r="G39" s="7">
        <v>5</v>
      </c>
      <c r="H39" s="4">
        <f t="shared" si="2"/>
        <v>0</v>
      </c>
    </row>
    <row r="41" spans="1:8" ht="51">
      <c r="A41" s="27" t="s">
        <v>74</v>
      </c>
    </row>
  </sheetData>
  <mergeCells count="3">
    <mergeCell ref="B15:F15"/>
    <mergeCell ref="B28:F28"/>
    <mergeCell ref="B1:F1"/>
  </mergeCells>
  <pageMargins left="0.7" right="0.7" top="0.75" bottom="0.75" header="0.3" footer="0.3"/>
  <pageSetup paperSize="9" orientation="portrait" horizontalDpi="4294967292" verticalDpi="429496729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AF4CAB6A4144D8AE493D496E46492" ma:contentTypeVersion="16" ma:contentTypeDescription="Een nieuw document maken." ma:contentTypeScope="" ma:versionID="2419af6317a0fe3446352ee630f5706e">
  <xsd:schema xmlns:xsd="http://www.w3.org/2001/XMLSchema" xmlns:xs="http://www.w3.org/2001/XMLSchema" xmlns:p="http://schemas.microsoft.com/office/2006/metadata/properties" xmlns:ns2="af2115af-add7-4e77-b6cb-b250c9cf51d4" xmlns:ns3="accdfe52-54d2-4727-8def-78758dd6bbbc" targetNamespace="http://schemas.microsoft.com/office/2006/metadata/properties" ma:root="true" ma:fieldsID="4a6555d0e54cc5097893714a0f43988b" ns2:_="" ns3:_="">
    <xsd:import namespace="af2115af-add7-4e77-b6cb-b250c9cf51d4"/>
    <xsd:import namespace="accdfe52-54d2-4727-8def-78758dd6bb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115af-add7-4e77-b6cb-b250c9cf51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da3c8f56-2526-4327-832e-1b5733ac66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dfe52-54d2-4727-8def-78758dd6bbb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4e61601-3fe2-4a7f-8417-d1033fa4d034}" ma:internalName="TaxCatchAll" ma:showField="CatchAllData" ma:web="accdfe52-54d2-4727-8def-78758dd6bb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2115af-add7-4e77-b6cb-b250c9cf51d4">
      <Terms xmlns="http://schemas.microsoft.com/office/infopath/2007/PartnerControls"/>
    </lcf76f155ced4ddcb4097134ff3c332f>
    <TaxCatchAll xmlns="accdfe52-54d2-4727-8def-78758dd6bbbc" xsi:nil="true"/>
  </documentManagement>
</p:properties>
</file>

<file path=customXml/itemProps1.xml><?xml version="1.0" encoding="utf-8"?>
<ds:datastoreItem xmlns:ds="http://schemas.openxmlformats.org/officeDocument/2006/customXml" ds:itemID="{799F4CBE-46E9-4270-B2A3-C934F67E0F75}"/>
</file>

<file path=customXml/itemProps2.xml><?xml version="1.0" encoding="utf-8"?>
<ds:datastoreItem xmlns:ds="http://schemas.openxmlformats.org/officeDocument/2006/customXml" ds:itemID="{433CECF2-9EAD-4D01-B584-F42E8610D448}"/>
</file>

<file path=customXml/itemProps3.xml><?xml version="1.0" encoding="utf-8"?>
<ds:datastoreItem xmlns:ds="http://schemas.openxmlformats.org/officeDocument/2006/customXml" ds:itemID="{EC5E45C8-D88D-4394-A95D-E675CEFBAA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Johannes Charlier</dc:creator>
  <cp:keywords/>
  <dc:description/>
  <cp:lastModifiedBy/>
  <cp:revision/>
  <dcterms:created xsi:type="dcterms:W3CDTF">2015-02-24T09:20:34Z</dcterms:created>
  <dcterms:modified xsi:type="dcterms:W3CDTF">2026-02-02T09:41:51Z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0x010100D83AF4CAB6A4144D8AE493D496E46492</vt:lpwstr>
  </property>
  <property fmtid="{D5CDD505-2E9C-101B-9397-08002B2CF9AE}" pid="3" name="MediaServiceImageTags">
    <vt:lpwstr/>
  </property>
</Properties>
</file>